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3" activeTab="12"/>
  </bookViews>
  <sheets>
    <sheet name="Лист1" sheetId="1" r:id="rId1"/>
    <sheet name="бюджет 2017" sheetId="2" r:id="rId2"/>
    <sheet name="13.02.2017" sheetId="3" r:id="rId3"/>
    <sheet name="23.03.2017" sheetId="4" r:id="rId4"/>
    <sheet name="26.04.2017" sheetId="5" r:id="rId5"/>
    <sheet name="25.05.2017" sheetId="6" r:id="rId6"/>
    <sheet name="07.07.2017" sheetId="7" r:id="rId7"/>
    <sheet name="28.07.2017" sheetId="8" r:id="rId8"/>
    <sheet name="23.08.2017" sheetId="9" r:id="rId9"/>
    <sheet name="21.09.2017" sheetId="10" r:id="rId10"/>
    <sheet name="26.10.2017" sheetId="11" r:id="rId11"/>
    <sheet name="30.11.2017" sheetId="12" r:id="rId12"/>
    <sheet name="22.12.2017" sheetId="13" r:id="rId13"/>
  </sheets>
  <definedNames>
    <definedName name="_xlnm.Print_Titles" localSheetId="9">'21.09.2017'!$8:$10</definedName>
    <definedName name="_xlnm.Print_Titles" localSheetId="12">'22.12.2017'!$8:$10</definedName>
    <definedName name="_xlnm.Print_Titles" localSheetId="8">'23.08.2017'!$8:$10</definedName>
    <definedName name="_xlnm.Print_Titles" localSheetId="10">'26.10.2017'!$8:$10</definedName>
    <definedName name="_xlnm.Print_Titles" localSheetId="7">'28.07.2017'!$8:$10</definedName>
    <definedName name="_xlnm.Print_Titles" localSheetId="11">'30.11.2017'!$8:$10</definedName>
  </definedNames>
  <calcPr fullCalcOnLoad="1"/>
</workbook>
</file>

<file path=xl/sharedStrings.xml><?xml version="1.0" encoding="utf-8"?>
<sst xmlns="http://schemas.openxmlformats.org/spreadsheetml/2006/main" count="810" uniqueCount="72">
  <si>
    <t>загальний фонд</t>
  </si>
  <si>
    <t>разом</t>
  </si>
  <si>
    <t>сума</t>
  </si>
  <si>
    <t>(грн.)</t>
  </si>
  <si>
    <t>всього</t>
  </si>
  <si>
    <t>спеціальний фонд</t>
  </si>
  <si>
    <t>Благоустрій міст, селищ</t>
  </si>
  <si>
    <t>Землеустрій</t>
  </si>
  <si>
    <t>Видаткі не проведення робіт, повязаних із будівництвом, реконструкцією, ремонтом та утриманням автомобільних доріг</t>
  </si>
  <si>
    <t>Інша діяльність у сфері охорони навколишнього природного середовища</t>
  </si>
  <si>
    <t>до рішення селищної ради</t>
  </si>
  <si>
    <t>Цукуринська селищна рада</t>
  </si>
  <si>
    <t>найменування заходів</t>
  </si>
  <si>
    <t>070101</t>
  </si>
  <si>
    <t xml:space="preserve">Дошкільні заклади освіти </t>
  </si>
  <si>
    <t>250403</t>
  </si>
  <si>
    <t>Видатки на покриття інших заборгованостей, що виникли у попередні роки</t>
  </si>
  <si>
    <t>Видатки на запобігання та лівидацію надзвичайних ситуацій та наслідків стихійного лиха</t>
  </si>
  <si>
    <t>Додаток №4</t>
  </si>
  <si>
    <t>фінансування</t>
  </si>
  <si>
    <t>власні</t>
  </si>
  <si>
    <t>бюджет</t>
  </si>
  <si>
    <t>всего</t>
  </si>
  <si>
    <t>свои</t>
  </si>
  <si>
    <t>Проведення виборів депутатів місцевих рад та сільських, селищних, міських голів</t>
  </si>
  <si>
    <t>Секретар ради</t>
  </si>
  <si>
    <t>О.Ю. Галковська</t>
  </si>
  <si>
    <t>Програма соціально-економічного розвитку смт.Цукурине на 2016 рік</t>
  </si>
  <si>
    <t>090501</t>
  </si>
  <si>
    <t>Организація та проведення громадських робіт</t>
  </si>
  <si>
    <t>Капітальний ремонт житлового фонду об`єднань співвласників багатоквартирних будинків</t>
  </si>
  <si>
    <t>Інші заходи, пов`язані з економічною діяльністю</t>
  </si>
  <si>
    <t>від 15.12.2016  №7/17-99</t>
  </si>
  <si>
    <t>"Про бюджет смт. Цукурине на 2017 рік"</t>
  </si>
  <si>
    <t>Перелік заходів, які фінансуються за рахунок коштів селищного бюджету смт.Цукурине у 2017 році</t>
  </si>
  <si>
    <t>Код програмної класифікації видатків та кредитування місцевих бюджетів</t>
  </si>
  <si>
    <t>Код ТПКВКМБ/ТКВКБМС2</t>
  </si>
  <si>
    <t>Найменування головного розпорядника відповідального виконавця, бюджетної програми або напрямку видатків згідно з типовою відомчою / ТПКВКМБ / ТКВКБМС</t>
  </si>
  <si>
    <t>01</t>
  </si>
  <si>
    <t>0170</t>
  </si>
  <si>
    <t>Код ТФКВКБЗ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</si>
  <si>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</si>
  <si>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 та їх виконавчих комітетів</t>
  </si>
  <si>
    <t>15.12.2016.</t>
  </si>
  <si>
    <t>Програма соціально-економічного розвитку смт.Цукурине на 2017 рік</t>
  </si>
  <si>
    <t>6060</t>
  </si>
  <si>
    <t>0620</t>
  </si>
  <si>
    <t>Благоустрій міст, сіл, селищ</t>
  </si>
  <si>
    <t>від 13.02.2017  №7/19-104</t>
  </si>
  <si>
    <t>від 23.03.2017  №7/20-108</t>
  </si>
  <si>
    <t>від 26.04.2017  №7/22-118</t>
  </si>
  <si>
    <t>від 25.05.2017  №7/23-120</t>
  </si>
  <si>
    <t>3240</t>
  </si>
  <si>
    <t>від 07.07.2017 №7/25-126</t>
  </si>
  <si>
    <t>Проведення заходів із землеустрою</t>
  </si>
  <si>
    <t>Утримання та розвиток інфраструктури доріг</t>
  </si>
  <si>
    <t>Селищний голова</t>
  </si>
  <si>
    <t>О.Г. Ярош</t>
  </si>
  <si>
    <t>від 28.07.2017 №7/26-130</t>
  </si>
  <si>
    <t>від 23.08.2017 №7/27-131</t>
  </si>
  <si>
    <t>від 21.09.2017 №7/28-135</t>
  </si>
  <si>
    <t>від 26.10.2017 №7/30-139</t>
  </si>
  <si>
    <t>від 30.11.2017 №7/31-146</t>
  </si>
  <si>
    <t>від 22.12.2017 №7/32-155</t>
  </si>
  <si>
    <t>"Про бюджет смт.Цукурине на 2018 рік"</t>
  </si>
  <si>
    <t>Перелік заходів, які фінансуються за рахунок коштів селищного бюджету смт.Цукурине у 2018 році</t>
  </si>
  <si>
    <t>011</t>
  </si>
  <si>
    <t>3210</t>
  </si>
  <si>
    <t>Програма соціально-економічного розвитку смт.Цукурине на 2018 рік</t>
  </si>
  <si>
    <t>6030</t>
  </si>
  <si>
    <t>Організація благоустрою населених пунктів</t>
  </si>
  <si>
    <t>Інша діяльність у сфері екології та охорони природних ресурсів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</si>
</sst>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5">
    <font>
      <sz val="10"/>
      <name val="Arial"/>
      <family val="0"/>
    </font>
    <font>
      <sz val="13"/>
      <name val="Times New Roman"/>
      <family val="1"/>
    </font>
    <font>
      <sz val="13"/>
      <color indexed="12"/>
      <name val="Times New Roman"/>
      <family val="1"/>
    </font>
    <font>
      <sz val="8"/>
      <name val="Arial"/>
      <family val="0"/>
    </font>
    <font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/>
    </xf>
    <xf numFmtId="49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vertical="distributed" wrapText="1"/>
    </xf>
    <xf numFmtId="0" fontId="1" fillId="0" borderId="1" xfId="0" applyFont="1" applyBorder="1" applyAlignment="1" quotePrefix="1">
      <alignment vertical="center"/>
    </xf>
    <xf numFmtId="0" fontId="1" fillId="0" borderId="0" xfId="0" applyFont="1" applyBorder="1" applyAlignment="1">
      <alignment/>
    </xf>
    <xf numFmtId="4" fontId="1" fillId="0" borderId="1" xfId="0" applyNumberFormat="1" applyFont="1" applyFill="1" applyBorder="1" applyAlignment="1">
      <alignment/>
    </xf>
    <xf numFmtId="4" fontId="2" fillId="0" borderId="1" xfId="0" applyNumberFormat="1" applyFont="1" applyFill="1" applyBorder="1" applyAlignment="1">
      <alignment/>
    </xf>
    <xf numFmtId="4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0" fontId="0" fillId="0" borderId="1" xfId="0" applyFill="1" applyBorder="1" applyAlignment="1">
      <alignment/>
    </xf>
    <xf numFmtId="4" fontId="0" fillId="0" borderId="1" xfId="0" applyNumberFormat="1" applyBorder="1" applyAlignment="1">
      <alignment/>
    </xf>
    <xf numFmtId="4" fontId="4" fillId="0" borderId="1" xfId="0" applyNumberFormat="1" applyFont="1" applyBorder="1" applyAlignment="1">
      <alignment/>
    </xf>
    <xf numFmtId="0" fontId="0" fillId="0" borderId="0" xfId="0" applyBorder="1" applyAlignment="1">
      <alignment/>
    </xf>
    <xf numFmtId="4" fontId="1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distributed" vertical="distributed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/>
    </xf>
    <xf numFmtId="4" fontId="2" fillId="0" borderId="1" xfId="0" applyNumberFormat="1" applyFont="1" applyBorder="1" applyAlignment="1">
      <alignment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vertical="distributed"/>
    </xf>
    <xf numFmtId="0" fontId="1" fillId="0" borderId="0" xfId="0" applyFont="1" applyFill="1" applyAlignment="1">
      <alignment/>
    </xf>
    <xf numFmtId="0" fontId="1" fillId="0" borderId="1" xfId="0" applyFont="1" applyBorder="1" applyAlignment="1">
      <alignment horizontal="distributed" vertical="distributed" wrapText="1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vertical="distributed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G10"/>
  <sheetViews>
    <sheetView showZeros="0" workbookViewId="0" topLeftCell="A1">
      <selection activeCell="X6" sqref="X6:AA9"/>
    </sheetView>
  </sheetViews>
  <sheetFormatPr defaultColWidth="9.140625" defaultRowHeight="12.75"/>
  <cols>
    <col min="2" max="2" width="10.140625" style="0" bestFit="1" customWidth="1"/>
    <col min="3" max="3" width="10.140625" style="0" customWidth="1"/>
    <col min="4" max="4" width="9.28125" style="0" customWidth="1"/>
    <col min="5" max="5" width="8.00390625" style="0" customWidth="1"/>
    <col min="23" max="27" width="10.140625" style="0" bestFit="1" customWidth="1"/>
  </cols>
  <sheetData>
    <row r="3" spans="1:28" ht="12.75">
      <c r="A3" s="13"/>
      <c r="B3" s="31" t="s">
        <v>43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18"/>
    </row>
    <row r="4" spans="1:27" ht="12.75">
      <c r="A4" s="13"/>
      <c r="B4" s="13" t="s">
        <v>22</v>
      </c>
      <c r="C4" s="13">
        <v>41035003</v>
      </c>
      <c r="D4" s="13" t="s">
        <v>20</v>
      </c>
      <c r="E4" s="13" t="s">
        <v>19</v>
      </c>
      <c r="F4" s="13" t="s">
        <v>22</v>
      </c>
      <c r="G4" s="13">
        <v>41035003</v>
      </c>
      <c r="H4" s="13" t="s">
        <v>20</v>
      </c>
      <c r="I4" s="13" t="s">
        <v>19</v>
      </c>
      <c r="J4" s="13" t="s">
        <v>22</v>
      </c>
      <c r="K4" s="13">
        <v>41035003</v>
      </c>
      <c r="L4" s="13" t="s">
        <v>20</v>
      </c>
      <c r="M4" s="13" t="s">
        <v>19</v>
      </c>
      <c r="N4" s="13" t="s">
        <v>22</v>
      </c>
      <c r="O4" s="13">
        <v>41035003</v>
      </c>
      <c r="P4" s="13" t="s">
        <v>20</v>
      </c>
      <c r="Q4" s="13" t="s">
        <v>19</v>
      </c>
      <c r="R4" s="13" t="s">
        <v>22</v>
      </c>
      <c r="S4" s="13">
        <v>41035003</v>
      </c>
      <c r="T4" s="13" t="s">
        <v>20</v>
      </c>
      <c r="U4" s="13" t="s">
        <v>19</v>
      </c>
      <c r="V4" s="14" t="s">
        <v>23</v>
      </c>
      <c r="W4" s="13" t="s">
        <v>22</v>
      </c>
      <c r="X4" s="13">
        <v>41035003</v>
      </c>
      <c r="Y4" s="13" t="s">
        <v>20</v>
      </c>
      <c r="Z4" s="13" t="s">
        <v>19</v>
      </c>
      <c r="AA4" s="14" t="s">
        <v>23</v>
      </c>
    </row>
    <row r="5" spans="1:33" ht="12.75">
      <c r="A5" s="13" t="s">
        <v>21</v>
      </c>
      <c r="B5" s="14">
        <f>C5+D5+E5</f>
        <v>519350</v>
      </c>
      <c r="C5" s="14">
        <f>C6+C7+C8</f>
        <v>100000</v>
      </c>
      <c r="D5" s="14">
        <f>D6+D7+D8</f>
        <v>419350</v>
      </c>
      <c r="E5" s="14">
        <f>E6+E7+E8</f>
        <v>0</v>
      </c>
      <c r="F5" s="14">
        <f>G5+H5+I5</f>
        <v>0</v>
      </c>
      <c r="G5" s="14">
        <f>G6+G7+G8+G9</f>
        <v>0</v>
      </c>
      <c r="H5" s="14">
        <f>H6+H7+H8</f>
        <v>0</v>
      </c>
      <c r="I5" s="14">
        <f>I6+I7+I8</f>
        <v>0</v>
      </c>
      <c r="J5" s="14">
        <f>K5+L5+M5</f>
        <v>0</v>
      </c>
      <c r="K5" s="14">
        <f>K6+K7+K8+K9</f>
        <v>0</v>
      </c>
      <c r="L5" s="14">
        <f>L6+L7+L8+L9</f>
        <v>0</v>
      </c>
      <c r="M5" s="14">
        <f>M6+M7+M8+M9</f>
        <v>0</v>
      </c>
      <c r="N5" s="14">
        <f>O5+P5+Q5</f>
        <v>0</v>
      </c>
      <c r="O5" s="14">
        <f>O6+O7+O8+O9</f>
        <v>0</v>
      </c>
      <c r="P5" s="14">
        <f>P6+P7+P8+P9</f>
        <v>0</v>
      </c>
      <c r="Q5" s="14">
        <f>Q6+Q7+Q8+Q9</f>
        <v>0</v>
      </c>
      <c r="R5" s="14">
        <f>S5+T5+U5</f>
        <v>0</v>
      </c>
      <c r="S5" s="14">
        <f>S6+S7+S8+S9</f>
        <v>0</v>
      </c>
      <c r="T5" s="14">
        <f>T6+T7+T8+T9</f>
        <v>0</v>
      </c>
      <c r="U5" s="14">
        <f>U6+U7+U8+U9</f>
        <v>0</v>
      </c>
      <c r="V5" s="14">
        <f>T5+U5</f>
        <v>0</v>
      </c>
      <c r="W5" s="16">
        <f>X5+Y5+Z5</f>
        <v>0</v>
      </c>
      <c r="X5" s="16">
        <f>X6+X7+X8+X9</f>
        <v>0</v>
      </c>
      <c r="Y5" s="16">
        <f>Y6+Y7+Y8+Y9</f>
        <v>0</v>
      </c>
      <c r="Z5" s="16">
        <f>Z6+Z7+Z8+Z9</f>
        <v>0</v>
      </c>
      <c r="AA5" s="16">
        <f>Y5+Z5</f>
        <v>0</v>
      </c>
      <c r="AB5" s="12"/>
      <c r="AC5" s="12"/>
      <c r="AD5" s="12"/>
      <c r="AE5" s="12"/>
      <c r="AF5" s="12"/>
      <c r="AG5" s="12"/>
    </row>
    <row r="6" spans="1:33" ht="12.75">
      <c r="A6" s="13">
        <v>10116</v>
      </c>
      <c r="B6" s="14">
        <f>C6+D6+E6</f>
        <v>475425</v>
      </c>
      <c r="C6" s="14">
        <v>100000</v>
      </c>
      <c r="D6" s="14">
        <v>375425</v>
      </c>
      <c r="E6" s="14"/>
      <c r="F6" s="14">
        <f>G6+H6+I6</f>
        <v>0</v>
      </c>
      <c r="G6" s="14"/>
      <c r="H6" s="14"/>
      <c r="I6" s="14"/>
      <c r="J6" s="14">
        <f>K6+L6+M6</f>
        <v>0</v>
      </c>
      <c r="K6" s="14"/>
      <c r="L6" s="14"/>
      <c r="M6" s="14"/>
      <c r="N6" s="14">
        <f>O6+P6+Q6</f>
        <v>0</v>
      </c>
      <c r="O6" s="14"/>
      <c r="P6" s="14"/>
      <c r="Q6" s="14"/>
      <c r="R6" s="14">
        <f>S6+T6+U6</f>
        <v>0</v>
      </c>
      <c r="S6" s="14"/>
      <c r="T6" s="14"/>
      <c r="U6" s="14"/>
      <c r="V6" s="14"/>
      <c r="W6" s="17">
        <f>X6+Y6+Z6</f>
        <v>0</v>
      </c>
      <c r="X6" s="17"/>
      <c r="Y6" s="17"/>
      <c r="Z6" s="17"/>
      <c r="AA6" s="17"/>
      <c r="AB6" s="12"/>
      <c r="AC6" s="12"/>
      <c r="AD6" s="12"/>
      <c r="AE6" s="12"/>
      <c r="AF6" s="12"/>
      <c r="AG6" s="12"/>
    </row>
    <row r="7" spans="1:33" ht="12.75">
      <c r="A7" s="13">
        <v>70101</v>
      </c>
      <c r="B7" s="14">
        <f>C7+D7+E7</f>
        <v>0</v>
      </c>
      <c r="C7" s="14">
        <v>0</v>
      </c>
      <c r="D7" s="14"/>
      <c r="E7" s="14"/>
      <c r="F7" s="14">
        <f>G7+H7+I7</f>
        <v>0</v>
      </c>
      <c r="G7" s="14"/>
      <c r="H7" s="14"/>
      <c r="I7" s="14"/>
      <c r="J7" s="14">
        <f>K7+L7+M7</f>
        <v>0</v>
      </c>
      <c r="K7" s="14"/>
      <c r="L7" s="14"/>
      <c r="M7" s="14"/>
      <c r="N7" s="14">
        <f>O7+P7+Q7</f>
        <v>0</v>
      </c>
      <c r="O7" s="14"/>
      <c r="P7" s="14"/>
      <c r="Q7" s="14"/>
      <c r="R7" s="14">
        <f>S7+T7+U7</f>
        <v>0</v>
      </c>
      <c r="S7" s="14"/>
      <c r="T7" s="14"/>
      <c r="U7" s="14"/>
      <c r="V7" s="14"/>
      <c r="W7" s="17">
        <f>X7+Y7+Z7</f>
        <v>0</v>
      </c>
      <c r="X7" s="17"/>
      <c r="Y7" s="16"/>
      <c r="Z7" s="17"/>
      <c r="AA7" s="17"/>
      <c r="AB7" s="12"/>
      <c r="AC7" s="12"/>
      <c r="AD7" s="12"/>
      <c r="AE7" s="12"/>
      <c r="AF7" s="12"/>
      <c r="AG7" s="12"/>
    </row>
    <row r="8" spans="1:33" ht="12.75">
      <c r="A8" s="13">
        <v>100203</v>
      </c>
      <c r="B8" s="14">
        <f>C8+D8+E8</f>
        <v>43925</v>
      </c>
      <c r="C8" s="14"/>
      <c r="D8" s="14">
        <v>43925</v>
      </c>
      <c r="E8" s="14"/>
      <c r="F8" s="14">
        <f>G8+H8+I8</f>
        <v>0</v>
      </c>
      <c r="G8" s="14"/>
      <c r="H8" s="14"/>
      <c r="I8" s="14"/>
      <c r="J8" s="14">
        <f>K8+L8+M8</f>
        <v>0</v>
      </c>
      <c r="K8" s="14"/>
      <c r="L8" s="14"/>
      <c r="M8" s="14"/>
      <c r="N8" s="14">
        <f>O8+P8+Q8</f>
        <v>0</v>
      </c>
      <c r="O8" s="14"/>
      <c r="P8" s="14"/>
      <c r="Q8" s="14"/>
      <c r="R8" s="14">
        <f>S8+T8+U8</f>
        <v>0</v>
      </c>
      <c r="S8" s="14"/>
      <c r="T8" s="14"/>
      <c r="U8" s="14"/>
      <c r="V8" s="14"/>
      <c r="W8" s="17">
        <f>X8+Y8+Z8</f>
        <v>0</v>
      </c>
      <c r="X8" s="17"/>
      <c r="Y8" s="17"/>
      <c r="Z8" s="17"/>
      <c r="AA8" s="17"/>
      <c r="AB8" s="12"/>
      <c r="AC8" s="12"/>
      <c r="AD8" s="12"/>
      <c r="AE8" s="12"/>
      <c r="AF8" s="12"/>
      <c r="AG8" s="12"/>
    </row>
    <row r="9" spans="1:33" ht="12.75">
      <c r="A9" s="15">
        <v>210105</v>
      </c>
      <c r="B9" s="14">
        <f>C9+D9+E9</f>
        <v>0</v>
      </c>
      <c r="C9" s="14"/>
      <c r="D9" s="14"/>
      <c r="E9" s="14"/>
      <c r="F9" s="14">
        <f>G9+H9+I9</f>
        <v>0</v>
      </c>
      <c r="G9" s="14"/>
      <c r="H9" s="14"/>
      <c r="I9" s="14"/>
      <c r="J9" s="14">
        <f>K9+L9+M9</f>
        <v>0</v>
      </c>
      <c r="K9" s="14"/>
      <c r="L9" s="14"/>
      <c r="M9" s="14"/>
      <c r="N9" s="14">
        <f>O9+P9+Q9</f>
        <v>0</v>
      </c>
      <c r="O9" s="14"/>
      <c r="P9" s="14"/>
      <c r="Q9" s="14"/>
      <c r="R9" s="14">
        <f>S9+T9+U9</f>
        <v>0</v>
      </c>
      <c r="S9" s="14"/>
      <c r="T9" s="14"/>
      <c r="U9" s="14"/>
      <c r="V9" s="14"/>
      <c r="W9" s="17">
        <f>X9+Y9+Z9</f>
        <v>0</v>
      </c>
      <c r="X9" s="17"/>
      <c r="Y9" s="17"/>
      <c r="Z9" s="17"/>
      <c r="AA9" s="17"/>
      <c r="AB9" s="12"/>
      <c r="AC9" s="12"/>
      <c r="AD9" s="12"/>
      <c r="AE9" s="12"/>
      <c r="AF9" s="12"/>
      <c r="AG9" s="12"/>
    </row>
    <row r="10" spans="2:18" ht="12.75">
      <c r="B10" s="12"/>
      <c r="C10" s="12"/>
      <c r="D10" s="12"/>
      <c r="E10" s="12"/>
      <c r="F10" s="12"/>
      <c r="J10" s="12"/>
      <c r="N10" s="12"/>
      <c r="R10" s="12"/>
    </row>
  </sheetData>
  <mergeCells count="6">
    <mergeCell ref="W3:AA3"/>
    <mergeCell ref="R3:V3"/>
    <mergeCell ref="B3:E3"/>
    <mergeCell ref="F3:I3"/>
    <mergeCell ref="J3:M3"/>
    <mergeCell ref="N3:Q3"/>
  </mergeCells>
  <printOptions/>
  <pageMargins left="0.17" right="0.17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4"/>
  <sheetViews>
    <sheetView showZeros="0" workbookViewId="0" topLeftCell="A1">
      <selection activeCell="F26" sqref="F26"/>
    </sheetView>
  </sheetViews>
  <sheetFormatPr defaultColWidth="9.140625" defaultRowHeight="12.75"/>
  <cols>
    <col min="1" max="1" width="13.57421875" style="2" customWidth="1"/>
    <col min="2" max="3" width="9.140625" style="2" customWidth="1"/>
    <col min="4" max="4" width="30.00390625" style="2" customWidth="1"/>
    <col min="5" max="5" width="23.7109375" style="2" customWidth="1"/>
    <col min="6" max="6" width="13.8515625" style="2" customWidth="1"/>
    <col min="7" max="7" width="25.421875" style="2" customWidth="1"/>
    <col min="8" max="8" width="13.140625" style="2" customWidth="1"/>
    <col min="9" max="9" width="15.7109375" style="2" customWidth="1"/>
    <col min="10" max="16384" width="9.140625" style="2" customWidth="1"/>
  </cols>
  <sheetData>
    <row r="1" spans="7:9" ht="16.5">
      <c r="G1" s="36" t="s">
        <v>18</v>
      </c>
      <c r="H1" s="36"/>
      <c r="I1" s="36"/>
    </row>
    <row r="2" spans="7:9" ht="16.5">
      <c r="G2" s="36" t="s">
        <v>10</v>
      </c>
      <c r="H2" s="36"/>
      <c r="I2" s="36"/>
    </row>
    <row r="3" spans="7:9" ht="16.5">
      <c r="G3" s="36" t="s">
        <v>60</v>
      </c>
      <c r="H3" s="36"/>
      <c r="I3" s="36"/>
    </row>
    <row r="4" spans="6:9" ht="16.5" hidden="1">
      <c r="F4" s="22"/>
      <c r="G4" s="36"/>
      <c r="H4" s="36"/>
      <c r="I4" s="36"/>
    </row>
    <row r="5" spans="4:8" ht="26.25" customHeight="1">
      <c r="D5" s="32" t="s">
        <v>34</v>
      </c>
      <c r="E5" s="32"/>
      <c r="F5" s="32"/>
      <c r="G5" s="32"/>
      <c r="H5" s="32"/>
    </row>
    <row r="6" ht="16.5" hidden="1"/>
    <row r="7" ht="16.5">
      <c r="I7" s="21" t="s">
        <v>3</v>
      </c>
    </row>
    <row r="8" spans="1:9" ht="17.25" customHeight="1">
      <c r="A8" s="37" t="s">
        <v>35</v>
      </c>
      <c r="B8" s="37" t="s">
        <v>36</v>
      </c>
      <c r="C8" s="37" t="s">
        <v>40</v>
      </c>
      <c r="D8" s="37" t="s">
        <v>37</v>
      </c>
      <c r="E8" s="33" t="s">
        <v>0</v>
      </c>
      <c r="F8" s="33"/>
      <c r="G8" s="33" t="s">
        <v>5</v>
      </c>
      <c r="H8" s="33"/>
      <c r="I8" s="34" t="s">
        <v>1</v>
      </c>
    </row>
    <row r="9" spans="1:9" ht="110.25" customHeight="1">
      <c r="A9" s="37"/>
      <c r="B9" s="37"/>
      <c r="C9" s="37"/>
      <c r="D9" s="37"/>
      <c r="E9" s="23" t="s">
        <v>12</v>
      </c>
      <c r="F9" s="24" t="s">
        <v>2</v>
      </c>
      <c r="G9" s="23" t="s">
        <v>12</v>
      </c>
      <c r="H9" s="24" t="s">
        <v>2</v>
      </c>
      <c r="I9" s="35"/>
    </row>
    <row r="10" spans="1:9" ht="21" customHeight="1">
      <c r="A10" s="23">
        <v>1</v>
      </c>
      <c r="B10" s="23">
        <v>2</v>
      </c>
      <c r="C10" s="23">
        <v>3</v>
      </c>
      <c r="D10" s="23">
        <v>4</v>
      </c>
      <c r="E10" s="23">
        <v>5</v>
      </c>
      <c r="F10" s="23">
        <v>6</v>
      </c>
      <c r="G10" s="23">
        <v>7</v>
      </c>
      <c r="H10" s="23">
        <v>8</v>
      </c>
      <c r="I10" s="23">
        <v>9</v>
      </c>
    </row>
    <row r="11" spans="1:9" ht="16.5">
      <c r="A11" s="27" t="s">
        <v>38</v>
      </c>
      <c r="B11" s="3"/>
      <c r="C11" s="4"/>
      <c r="D11" s="4" t="s">
        <v>11</v>
      </c>
      <c r="E11" s="4"/>
      <c r="F11" s="19">
        <f>F26</f>
        <v>82019</v>
      </c>
      <c r="G11" s="25"/>
      <c r="H11" s="19">
        <f>H26</f>
        <v>67173.3</v>
      </c>
      <c r="I11" s="19">
        <f aca="true" t="shared" si="0" ref="I11:I22">F11+H11</f>
        <v>149192.3</v>
      </c>
    </row>
    <row r="12" spans="1:9" ht="165" customHeight="1" hidden="1">
      <c r="A12" s="4"/>
      <c r="B12" s="27" t="s">
        <v>39</v>
      </c>
      <c r="C12" s="27" t="s">
        <v>41</v>
      </c>
      <c r="D12" s="28" t="s">
        <v>42</v>
      </c>
      <c r="E12" s="6" t="s">
        <v>44</v>
      </c>
      <c r="F12" s="26">
        <v>0</v>
      </c>
      <c r="G12" s="6" t="s">
        <v>44</v>
      </c>
      <c r="H12" s="19">
        <v>0</v>
      </c>
      <c r="I12" s="19">
        <f t="shared" si="0"/>
        <v>0</v>
      </c>
    </row>
    <row r="13" spans="1:9" ht="42" customHeight="1" hidden="1">
      <c r="A13" s="4"/>
      <c r="B13" s="3"/>
      <c r="C13" s="3"/>
      <c r="D13" s="4"/>
      <c r="E13" s="6"/>
      <c r="F13" s="19"/>
      <c r="G13" s="6"/>
      <c r="H13" s="19"/>
      <c r="I13" s="19">
        <f t="shared" si="0"/>
        <v>0</v>
      </c>
    </row>
    <row r="14" spans="1:9" ht="52.5" customHeight="1">
      <c r="A14" s="4"/>
      <c r="B14" s="3" t="s">
        <v>52</v>
      </c>
      <c r="C14" s="3" t="s">
        <v>52</v>
      </c>
      <c r="D14" s="20" t="s">
        <v>29</v>
      </c>
      <c r="E14" s="6" t="s">
        <v>44</v>
      </c>
      <c r="F14" s="26">
        <v>11712</v>
      </c>
      <c r="G14" s="6" t="s">
        <v>44</v>
      </c>
      <c r="H14" s="19"/>
      <c r="I14" s="19">
        <f t="shared" si="0"/>
        <v>11712</v>
      </c>
    </row>
    <row r="15" spans="1:9" ht="69" customHeight="1">
      <c r="A15" s="4"/>
      <c r="B15" s="3" t="s">
        <v>45</v>
      </c>
      <c r="C15" s="3" t="s">
        <v>46</v>
      </c>
      <c r="D15" s="20" t="s">
        <v>47</v>
      </c>
      <c r="E15" s="6" t="s">
        <v>44</v>
      </c>
      <c r="F15" s="19">
        <v>66217</v>
      </c>
      <c r="G15" s="6" t="s">
        <v>44</v>
      </c>
      <c r="H15" s="19"/>
      <c r="I15" s="19">
        <f t="shared" si="0"/>
        <v>66217</v>
      </c>
    </row>
    <row r="16" spans="1:9" ht="49.5" customHeight="1" hidden="1">
      <c r="A16" s="4"/>
      <c r="B16" s="4">
        <v>100106</v>
      </c>
      <c r="C16" s="4"/>
      <c r="D16" s="5" t="s">
        <v>30</v>
      </c>
      <c r="E16" s="5" t="s">
        <v>44</v>
      </c>
      <c r="F16" s="10">
        <v>0</v>
      </c>
      <c r="G16" s="5" t="s">
        <v>44</v>
      </c>
      <c r="H16" s="9">
        <v>0</v>
      </c>
      <c r="I16" s="19">
        <f t="shared" si="0"/>
        <v>0</v>
      </c>
    </row>
    <row r="17" spans="1:10" ht="31.5" customHeight="1" hidden="1">
      <c r="A17" s="4"/>
      <c r="B17" s="4">
        <v>100203</v>
      </c>
      <c r="C17" s="4"/>
      <c r="D17" s="5" t="s">
        <v>6</v>
      </c>
      <c r="E17" s="5" t="s">
        <v>44</v>
      </c>
      <c r="F17" s="10">
        <v>0</v>
      </c>
      <c r="G17" s="5" t="s">
        <v>44</v>
      </c>
      <c r="H17" s="9">
        <v>0</v>
      </c>
      <c r="I17" s="19">
        <f t="shared" si="0"/>
        <v>0</v>
      </c>
      <c r="J17" s="29"/>
    </row>
    <row r="18" spans="1:10" ht="37.5" customHeight="1" hidden="1">
      <c r="A18" s="4"/>
      <c r="B18" s="4">
        <v>180410</v>
      </c>
      <c r="C18" s="4"/>
      <c r="D18" s="5" t="s">
        <v>31</v>
      </c>
      <c r="E18" s="5" t="s">
        <v>44</v>
      </c>
      <c r="F18" s="10">
        <v>0</v>
      </c>
      <c r="G18" s="5" t="s">
        <v>44</v>
      </c>
      <c r="H18" s="9"/>
      <c r="I18" s="19">
        <f t="shared" si="0"/>
        <v>0</v>
      </c>
      <c r="J18" s="29"/>
    </row>
    <row r="19" spans="1:10" ht="63" customHeight="1">
      <c r="A19" s="4"/>
      <c r="B19" s="4">
        <v>7310</v>
      </c>
      <c r="C19" s="4"/>
      <c r="D19" s="6" t="s">
        <v>54</v>
      </c>
      <c r="E19" s="5" t="s">
        <v>44</v>
      </c>
      <c r="F19" s="10"/>
      <c r="G19" s="5" t="s">
        <v>44</v>
      </c>
      <c r="H19" s="9">
        <v>64000</v>
      </c>
      <c r="I19" s="19">
        <f t="shared" si="0"/>
        <v>64000</v>
      </c>
      <c r="J19" s="29"/>
    </row>
    <row r="20" spans="1:10" ht="66" customHeight="1">
      <c r="A20" s="4"/>
      <c r="B20" s="4">
        <v>6650</v>
      </c>
      <c r="C20" s="4"/>
      <c r="D20" s="30" t="s">
        <v>55</v>
      </c>
      <c r="E20" s="5" t="s">
        <v>44</v>
      </c>
      <c r="F20" s="9">
        <f>203890-199800</f>
        <v>4090</v>
      </c>
      <c r="G20" s="5" t="s">
        <v>44</v>
      </c>
      <c r="H20" s="9"/>
      <c r="I20" s="19">
        <f t="shared" si="0"/>
        <v>4090</v>
      </c>
      <c r="J20" s="29"/>
    </row>
    <row r="21" spans="1:10" ht="35.25" customHeight="1" hidden="1">
      <c r="A21" s="4"/>
      <c r="B21" s="4">
        <v>210105</v>
      </c>
      <c r="C21" s="4"/>
      <c r="D21" s="6" t="s">
        <v>17</v>
      </c>
      <c r="E21" s="5" t="s">
        <v>44</v>
      </c>
      <c r="F21" s="10"/>
      <c r="G21" s="5" t="s">
        <v>44</v>
      </c>
      <c r="H21" s="9"/>
      <c r="I21" s="19">
        <f t="shared" si="0"/>
        <v>0</v>
      </c>
      <c r="J21" s="29"/>
    </row>
    <row r="22" spans="1:10" ht="35.25" customHeight="1">
      <c r="A22" s="4"/>
      <c r="B22" s="4">
        <v>9140</v>
      </c>
      <c r="C22" s="4">
        <v>9140</v>
      </c>
      <c r="D22" s="6" t="s">
        <v>9</v>
      </c>
      <c r="E22" s="5" t="s">
        <v>44</v>
      </c>
      <c r="F22" s="9"/>
      <c r="G22" s="5" t="s">
        <v>44</v>
      </c>
      <c r="H22" s="9">
        <v>3173.3</v>
      </c>
      <c r="I22" s="19">
        <f t="shared" si="0"/>
        <v>3173.3</v>
      </c>
      <c r="J22" s="29"/>
    </row>
    <row r="23" spans="1:10" ht="35.25" customHeight="1" hidden="1">
      <c r="A23" s="4"/>
      <c r="B23" s="4">
        <v>7310</v>
      </c>
      <c r="C23" s="4"/>
      <c r="D23" s="6" t="s">
        <v>54</v>
      </c>
      <c r="E23" s="5"/>
      <c r="F23" s="9"/>
      <c r="G23" s="5"/>
      <c r="H23" s="9"/>
      <c r="I23" s="19"/>
      <c r="J23" s="29"/>
    </row>
    <row r="24" spans="1:10" ht="35.25" customHeight="1" hidden="1">
      <c r="A24" s="4"/>
      <c r="B24" s="4">
        <v>250203</v>
      </c>
      <c r="C24" s="4"/>
      <c r="D24" s="6" t="s">
        <v>24</v>
      </c>
      <c r="E24" s="5" t="s">
        <v>44</v>
      </c>
      <c r="F24" s="10"/>
      <c r="G24" s="5" t="s">
        <v>27</v>
      </c>
      <c r="H24" s="9"/>
      <c r="I24" s="19">
        <f>F24+H24</f>
        <v>0</v>
      </c>
      <c r="J24" s="29"/>
    </row>
    <row r="25" spans="1:10" ht="33.75" customHeight="1" hidden="1">
      <c r="A25" s="4"/>
      <c r="B25" s="7" t="s">
        <v>15</v>
      </c>
      <c r="C25" s="7"/>
      <c r="D25" s="1" t="s">
        <v>16</v>
      </c>
      <c r="E25" s="5" t="s">
        <v>44</v>
      </c>
      <c r="F25" s="10"/>
      <c r="G25" s="5" t="s">
        <v>27</v>
      </c>
      <c r="H25" s="9"/>
      <c r="I25" s="19">
        <f>F25+H25</f>
        <v>0</v>
      </c>
      <c r="J25" s="29"/>
    </row>
    <row r="26" spans="1:9" ht="16.5">
      <c r="A26" s="4"/>
      <c r="B26" s="4"/>
      <c r="C26" s="4"/>
      <c r="D26" s="4" t="s">
        <v>4</v>
      </c>
      <c r="E26" s="4"/>
      <c r="F26" s="19">
        <f>SUM(F12:F25)</f>
        <v>82019</v>
      </c>
      <c r="G26" s="19">
        <f>SUM(G12:G25)</f>
        <v>0</v>
      </c>
      <c r="H26" s="19">
        <f>SUM(H12:H25)</f>
        <v>67173.3</v>
      </c>
      <c r="I26" s="19">
        <f>SUM(I12:I25)</f>
        <v>149192.3</v>
      </c>
    </row>
    <row r="27" spans="2:9" ht="16.5" hidden="1">
      <c r="B27" s="8"/>
      <c r="C27" s="8"/>
      <c r="D27" s="8"/>
      <c r="E27" s="8"/>
      <c r="F27" s="8"/>
      <c r="G27" s="8"/>
      <c r="H27" s="8"/>
      <c r="I27" s="8"/>
    </row>
    <row r="29" spans="4:8" ht="16.5">
      <c r="D29" s="2" t="s">
        <v>25</v>
      </c>
      <c r="F29" s="11"/>
      <c r="H29" s="2" t="s">
        <v>26</v>
      </c>
    </row>
    <row r="34" ht="16.5">
      <c r="F34" s="11"/>
    </row>
  </sheetData>
  <mergeCells count="12">
    <mergeCell ref="A8:A9"/>
    <mergeCell ref="B8:B9"/>
    <mergeCell ref="D8:D9"/>
    <mergeCell ref="C8:C9"/>
    <mergeCell ref="G1:I1"/>
    <mergeCell ref="G2:I2"/>
    <mergeCell ref="G3:I3"/>
    <mergeCell ref="G4:I4"/>
    <mergeCell ref="D5:H5"/>
    <mergeCell ref="E8:F8"/>
    <mergeCell ref="G8:H8"/>
    <mergeCell ref="I8:I9"/>
  </mergeCells>
  <printOptions/>
  <pageMargins left="0.2" right="0.17" top="0.28" bottom="0.23" header="0.19" footer="0.24"/>
  <pageSetup horizontalDpi="600" verticalDpi="600" orientation="landscape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4"/>
  <sheetViews>
    <sheetView showZeros="0" workbookViewId="0" topLeftCell="A19">
      <selection activeCell="A29" sqref="A29:IV29"/>
    </sheetView>
  </sheetViews>
  <sheetFormatPr defaultColWidth="9.140625" defaultRowHeight="12.75"/>
  <cols>
    <col min="1" max="1" width="13.57421875" style="2" customWidth="1"/>
    <col min="2" max="3" width="9.140625" style="2" customWidth="1"/>
    <col min="4" max="4" width="30.00390625" style="2" customWidth="1"/>
    <col min="5" max="5" width="23.7109375" style="2" customWidth="1"/>
    <col min="6" max="6" width="13.8515625" style="2" customWidth="1"/>
    <col min="7" max="7" width="25.421875" style="2" customWidth="1"/>
    <col min="8" max="8" width="13.140625" style="2" customWidth="1"/>
    <col min="9" max="9" width="15.7109375" style="2" customWidth="1"/>
    <col min="10" max="16384" width="9.140625" style="2" customWidth="1"/>
  </cols>
  <sheetData>
    <row r="1" spans="7:9" ht="16.5">
      <c r="G1" s="36" t="s">
        <v>18</v>
      </c>
      <c r="H1" s="36"/>
      <c r="I1" s="36"/>
    </row>
    <row r="2" spans="7:9" ht="16.5">
      <c r="G2" s="36" t="s">
        <v>10</v>
      </c>
      <c r="H2" s="36"/>
      <c r="I2" s="36"/>
    </row>
    <row r="3" spans="7:9" ht="16.5">
      <c r="G3" s="36" t="s">
        <v>61</v>
      </c>
      <c r="H3" s="36"/>
      <c r="I3" s="36"/>
    </row>
    <row r="4" spans="6:9" ht="16.5" hidden="1">
      <c r="F4" s="22"/>
      <c r="G4" s="36"/>
      <c r="H4" s="36"/>
      <c r="I4" s="36"/>
    </row>
    <row r="5" spans="4:8" ht="26.25" customHeight="1">
      <c r="D5" s="32" t="s">
        <v>34</v>
      </c>
      <c r="E5" s="32"/>
      <c r="F5" s="32"/>
      <c r="G5" s="32"/>
      <c r="H5" s="32"/>
    </row>
    <row r="6" ht="16.5" hidden="1"/>
    <row r="7" ht="16.5">
      <c r="I7" s="21" t="s">
        <v>3</v>
      </c>
    </row>
    <row r="8" spans="1:9" ht="17.25" customHeight="1">
      <c r="A8" s="37" t="s">
        <v>35</v>
      </c>
      <c r="B8" s="37" t="s">
        <v>36</v>
      </c>
      <c r="C8" s="37" t="s">
        <v>40</v>
      </c>
      <c r="D8" s="37" t="s">
        <v>37</v>
      </c>
      <c r="E8" s="33" t="s">
        <v>0</v>
      </c>
      <c r="F8" s="33"/>
      <c r="G8" s="33" t="s">
        <v>5</v>
      </c>
      <c r="H8" s="33"/>
      <c r="I8" s="34" t="s">
        <v>1</v>
      </c>
    </row>
    <row r="9" spans="1:9" ht="110.25" customHeight="1">
      <c r="A9" s="37"/>
      <c r="B9" s="37"/>
      <c r="C9" s="37"/>
      <c r="D9" s="37"/>
      <c r="E9" s="23" t="s">
        <v>12</v>
      </c>
      <c r="F9" s="24" t="s">
        <v>2</v>
      </c>
      <c r="G9" s="23" t="s">
        <v>12</v>
      </c>
      <c r="H9" s="24" t="s">
        <v>2</v>
      </c>
      <c r="I9" s="35"/>
    </row>
    <row r="10" spans="1:9" ht="21" customHeight="1">
      <c r="A10" s="23">
        <v>1</v>
      </c>
      <c r="B10" s="23">
        <v>2</v>
      </c>
      <c r="C10" s="23">
        <v>3</v>
      </c>
      <c r="D10" s="23">
        <v>4</v>
      </c>
      <c r="E10" s="23">
        <v>5</v>
      </c>
      <c r="F10" s="23">
        <v>6</v>
      </c>
      <c r="G10" s="23">
        <v>7</v>
      </c>
      <c r="H10" s="23">
        <v>8</v>
      </c>
      <c r="I10" s="23">
        <v>9</v>
      </c>
    </row>
    <row r="11" spans="1:9" ht="16.5">
      <c r="A11" s="27" t="s">
        <v>38</v>
      </c>
      <c r="B11" s="3"/>
      <c r="C11" s="4"/>
      <c r="D11" s="4" t="s">
        <v>11</v>
      </c>
      <c r="E11" s="4"/>
      <c r="F11" s="19">
        <f>F26</f>
        <v>80675</v>
      </c>
      <c r="G11" s="25"/>
      <c r="H11" s="19">
        <f>H26</f>
        <v>67173.3</v>
      </c>
      <c r="I11" s="19">
        <f aca="true" t="shared" si="0" ref="I11:I22">F11+H11</f>
        <v>147848.3</v>
      </c>
    </row>
    <row r="12" spans="1:9" ht="165" customHeight="1" hidden="1">
      <c r="A12" s="4"/>
      <c r="B12" s="27" t="s">
        <v>39</v>
      </c>
      <c r="C12" s="27" t="s">
        <v>41</v>
      </c>
      <c r="D12" s="28" t="s">
        <v>42</v>
      </c>
      <c r="E12" s="6" t="s">
        <v>44</v>
      </c>
      <c r="F12" s="26">
        <v>0</v>
      </c>
      <c r="G12" s="6" t="s">
        <v>44</v>
      </c>
      <c r="H12" s="19">
        <v>0</v>
      </c>
      <c r="I12" s="19">
        <f t="shared" si="0"/>
        <v>0</v>
      </c>
    </row>
    <row r="13" spans="1:9" ht="42" customHeight="1" hidden="1">
      <c r="A13" s="4"/>
      <c r="B13" s="3"/>
      <c r="C13" s="3"/>
      <c r="D13" s="4"/>
      <c r="E13" s="6"/>
      <c r="F13" s="19"/>
      <c r="G13" s="6"/>
      <c r="H13" s="19"/>
      <c r="I13" s="19">
        <f t="shared" si="0"/>
        <v>0</v>
      </c>
    </row>
    <row r="14" spans="1:9" ht="52.5" customHeight="1">
      <c r="A14" s="4"/>
      <c r="B14" s="3" t="s">
        <v>52</v>
      </c>
      <c r="C14" s="3" t="s">
        <v>52</v>
      </c>
      <c r="D14" s="20" t="s">
        <v>29</v>
      </c>
      <c r="E14" s="6" t="s">
        <v>44</v>
      </c>
      <c r="F14" s="26">
        <v>19520</v>
      </c>
      <c r="G14" s="6" t="s">
        <v>44</v>
      </c>
      <c r="H14" s="19"/>
      <c r="I14" s="19">
        <f t="shared" si="0"/>
        <v>19520</v>
      </c>
    </row>
    <row r="15" spans="1:9" ht="69" customHeight="1">
      <c r="A15" s="4"/>
      <c r="B15" s="3" t="s">
        <v>45</v>
      </c>
      <c r="C15" s="3" t="s">
        <v>46</v>
      </c>
      <c r="D15" s="20" t="s">
        <v>47</v>
      </c>
      <c r="E15" s="6" t="s">
        <v>44</v>
      </c>
      <c r="F15" s="19">
        <v>57065</v>
      </c>
      <c r="G15" s="6" t="s">
        <v>44</v>
      </c>
      <c r="H15" s="19"/>
      <c r="I15" s="19">
        <f t="shared" si="0"/>
        <v>57065</v>
      </c>
    </row>
    <row r="16" spans="1:9" ht="49.5" customHeight="1" hidden="1">
      <c r="A16" s="4"/>
      <c r="B16" s="4">
        <v>100106</v>
      </c>
      <c r="C16" s="4"/>
      <c r="D16" s="5" t="s">
        <v>30</v>
      </c>
      <c r="E16" s="5" t="s">
        <v>44</v>
      </c>
      <c r="F16" s="10">
        <v>0</v>
      </c>
      <c r="G16" s="5" t="s">
        <v>44</v>
      </c>
      <c r="H16" s="9">
        <v>0</v>
      </c>
      <c r="I16" s="19">
        <f t="shared" si="0"/>
        <v>0</v>
      </c>
    </row>
    <row r="17" spans="1:10" ht="31.5" customHeight="1" hidden="1">
      <c r="A17" s="4"/>
      <c r="B17" s="4">
        <v>100203</v>
      </c>
      <c r="C17" s="4"/>
      <c r="D17" s="5" t="s">
        <v>6</v>
      </c>
      <c r="E17" s="5" t="s">
        <v>44</v>
      </c>
      <c r="F17" s="10">
        <v>0</v>
      </c>
      <c r="G17" s="5" t="s">
        <v>44</v>
      </c>
      <c r="H17" s="9">
        <v>0</v>
      </c>
      <c r="I17" s="19">
        <f t="shared" si="0"/>
        <v>0</v>
      </c>
      <c r="J17" s="29"/>
    </row>
    <row r="18" spans="1:10" ht="37.5" customHeight="1" hidden="1">
      <c r="A18" s="4"/>
      <c r="B18" s="4">
        <v>180410</v>
      </c>
      <c r="C18" s="4"/>
      <c r="D18" s="5" t="s">
        <v>31</v>
      </c>
      <c r="E18" s="5" t="s">
        <v>44</v>
      </c>
      <c r="F18" s="10">
        <v>0</v>
      </c>
      <c r="G18" s="5" t="s">
        <v>44</v>
      </c>
      <c r="H18" s="9"/>
      <c r="I18" s="19">
        <f t="shared" si="0"/>
        <v>0</v>
      </c>
      <c r="J18" s="29"/>
    </row>
    <row r="19" spans="1:10" ht="63" customHeight="1">
      <c r="A19" s="4"/>
      <c r="B19" s="4">
        <v>7310</v>
      </c>
      <c r="C19" s="4"/>
      <c r="D19" s="6" t="s">
        <v>54</v>
      </c>
      <c r="E19" s="5" t="s">
        <v>44</v>
      </c>
      <c r="F19" s="10"/>
      <c r="G19" s="5" t="s">
        <v>44</v>
      </c>
      <c r="H19" s="9">
        <v>64000</v>
      </c>
      <c r="I19" s="19">
        <f t="shared" si="0"/>
        <v>64000</v>
      </c>
      <c r="J19" s="29"/>
    </row>
    <row r="20" spans="1:10" ht="66" customHeight="1">
      <c r="A20" s="4"/>
      <c r="B20" s="4">
        <v>6650</v>
      </c>
      <c r="C20" s="4"/>
      <c r="D20" s="30" t="s">
        <v>55</v>
      </c>
      <c r="E20" s="5" t="s">
        <v>44</v>
      </c>
      <c r="F20" s="9">
        <f>203890-199800</f>
        <v>4090</v>
      </c>
      <c r="G20" s="5" t="s">
        <v>44</v>
      </c>
      <c r="H20" s="9"/>
      <c r="I20" s="19">
        <f t="shared" si="0"/>
        <v>4090</v>
      </c>
      <c r="J20" s="29"/>
    </row>
    <row r="21" spans="1:10" ht="35.25" customHeight="1" hidden="1">
      <c r="A21" s="4"/>
      <c r="B21" s="4">
        <v>210105</v>
      </c>
      <c r="C21" s="4"/>
      <c r="D21" s="6" t="s">
        <v>17</v>
      </c>
      <c r="E21" s="5" t="s">
        <v>44</v>
      </c>
      <c r="F21" s="10"/>
      <c r="G21" s="5" t="s">
        <v>44</v>
      </c>
      <c r="H21" s="9"/>
      <c r="I21" s="19">
        <f t="shared" si="0"/>
        <v>0</v>
      </c>
      <c r="J21" s="29"/>
    </row>
    <row r="22" spans="1:10" ht="35.25" customHeight="1">
      <c r="A22" s="4"/>
      <c r="B22" s="4">
        <v>9140</v>
      </c>
      <c r="C22" s="4">
        <v>9140</v>
      </c>
      <c r="D22" s="6" t="s">
        <v>9</v>
      </c>
      <c r="E22" s="5" t="s">
        <v>44</v>
      </c>
      <c r="F22" s="9"/>
      <c r="G22" s="5" t="s">
        <v>44</v>
      </c>
      <c r="H22" s="9">
        <v>3173.3</v>
      </c>
      <c r="I22" s="19">
        <f t="shared" si="0"/>
        <v>3173.3</v>
      </c>
      <c r="J22" s="29"/>
    </row>
    <row r="23" spans="1:10" ht="35.25" customHeight="1" hidden="1">
      <c r="A23" s="4"/>
      <c r="B23" s="4">
        <v>7310</v>
      </c>
      <c r="C23" s="4"/>
      <c r="D23" s="6" t="s">
        <v>54</v>
      </c>
      <c r="E23" s="5"/>
      <c r="F23" s="9"/>
      <c r="G23" s="5"/>
      <c r="H23" s="9"/>
      <c r="I23" s="19"/>
      <c r="J23" s="29"/>
    </row>
    <row r="24" spans="1:10" ht="35.25" customHeight="1" hidden="1">
      <c r="A24" s="4"/>
      <c r="B24" s="4">
        <v>250203</v>
      </c>
      <c r="C24" s="4"/>
      <c r="D24" s="6" t="s">
        <v>24</v>
      </c>
      <c r="E24" s="5" t="s">
        <v>44</v>
      </c>
      <c r="F24" s="10"/>
      <c r="G24" s="5" t="s">
        <v>27</v>
      </c>
      <c r="H24" s="9"/>
      <c r="I24" s="19">
        <f>F24+H24</f>
        <v>0</v>
      </c>
      <c r="J24" s="29"/>
    </row>
    <row r="25" spans="1:10" ht="33.75" customHeight="1" hidden="1">
      <c r="A25" s="4"/>
      <c r="B25" s="7" t="s">
        <v>15</v>
      </c>
      <c r="C25" s="7"/>
      <c r="D25" s="1" t="s">
        <v>16</v>
      </c>
      <c r="E25" s="5" t="s">
        <v>44</v>
      </c>
      <c r="F25" s="10"/>
      <c r="G25" s="5" t="s">
        <v>27</v>
      </c>
      <c r="H25" s="9"/>
      <c r="I25" s="19">
        <f>F25+H25</f>
        <v>0</v>
      </c>
      <c r="J25" s="29"/>
    </row>
    <row r="26" spans="1:9" ht="16.5">
      <c r="A26" s="4"/>
      <c r="B26" s="4"/>
      <c r="C26" s="4"/>
      <c r="D26" s="4" t="s">
        <v>4</v>
      </c>
      <c r="E26" s="4"/>
      <c r="F26" s="19">
        <f>SUM(F12:F25)</f>
        <v>80675</v>
      </c>
      <c r="G26" s="19">
        <f>SUM(G12:G25)</f>
        <v>0</v>
      </c>
      <c r="H26" s="19">
        <f>SUM(H12:H25)</f>
        <v>67173.3</v>
      </c>
      <c r="I26" s="19">
        <f>SUM(I12:I25)</f>
        <v>147848.3</v>
      </c>
    </row>
    <row r="27" spans="2:9" ht="16.5" hidden="1">
      <c r="B27" s="8"/>
      <c r="C27" s="8"/>
      <c r="D27" s="8"/>
      <c r="E27" s="8"/>
      <c r="F27" s="8"/>
      <c r="G27" s="8"/>
      <c r="H27" s="8"/>
      <c r="I27" s="8"/>
    </row>
    <row r="29" spans="4:8" ht="16.5">
      <c r="D29" s="2" t="s">
        <v>25</v>
      </c>
      <c r="F29" s="11"/>
      <c r="H29" s="2" t="s">
        <v>26</v>
      </c>
    </row>
    <row r="34" ht="16.5">
      <c r="F34" s="11"/>
    </row>
  </sheetData>
  <mergeCells count="12">
    <mergeCell ref="D5:H5"/>
    <mergeCell ref="E8:F8"/>
    <mergeCell ref="G8:H8"/>
    <mergeCell ref="I8:I9"/>
    <mergeCell ref="G1:I1"/>
    <mergeCell ref="G2:I2"/>
    <mergeCell ref="G3:I3"/>
    <mergeCell ref="G4:I4"/>
    <mergeCell ref="A8:A9"/>
    <mergeCell ref="B8:B9"/>
    <mergeCell ref="D8:D9"/>
    <mergeCell ref="C8:C9"/>
  </mergeCells>
  <printOptions/>
  <pageMargins left="0.2" right="0.17" top="0.28" bottom="0.23" header="0.19" footer="0.24"/>
  <pageSetup horizontalDpi="600" verticalDpi="600" orientation="landscape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4"/>
  <sheetViews>
    <sheetView showZeros="0" workbookViewId="0" topLeftCell="A8">
      <selection activeCell="D19" sqref="D19"/>
    </sheetView>
  </sheetViews>
  <sheetFormatPr defaultColWidth="9.140625" defaultRowHeight="12.75"/>
  <cols>
    <col min="1" max="1" width="13.57421875" style="2" customWidth="1"/>
    <col min="2" max="3" width="9.140625" style="2" customWidth="1"/>
    <col min="4" max="4" width="30.00390625" style="2" customWidth="1"/>
    <col min="5" max="5" width="23.7109375" style="2" customWidth="1"/>
    <col min="6" max="6" width="13.8515625" style="2" customWidth="1"/>
    <col min="7" max="7" width="25.421875" style="2" customWidth="1"/>
    <col min="8" max="8" width="13.140625" style="2" customWidth="1"/>
    <col min="9" max="9" width="15.7109375" style="2" customWidth="1"/>
    <col min="10" max="16384" width="9.140625" style="2" customWidth="1"/>
  </cols>
  <sheetData>
    <row r="1" spans="7:9" ht="16.5">
      <c r="G1" s="36" t="s">
        <v>18</v>
      </c>
      <c r="H1" s="36"/>
      <c r="I1" s="36"/>
    </row>
    <row r="2" spans="7:9" ht="16.5">
      <c r="G2" s="36" t="s">
        <v>10</v>
      </c>
      <c r="H2" s="36"/>
      <c r="I2" s="36"/>
    </row>
    <row r="3" spans="7:9" ht="16.5">
      <c r="G3" s="36" t="s">
        <v>62</v>
      </c>
      <c r="H3" s="36"/>
      <c r="I3" s="36"/>
    </row>
    <row r="4" spans="6:9" ht="16.5" hidden="1">
      <c r="F4" s="22"/>
      <c r="G4" s="36"/>
      <c r="H4" s="36"/>
      <c r="I4" s="36"/>
    </row>
    <row r="5" spans="4:8" ht="26.25" customHeight="1">
      <c r="D5" s="32" t="s">
        <v>34</v>
      </c>
      <c r="E5" s="32"/>
      <c r="F5" s="32"/>
      <c r="G5" s="32"/>
      <c r="H5" s="32"/>
    </row>
    <row r="6" ht="16.5" hidden="1"/>
    <row r="7" ht="16.5">
      <c r="I7" s="21" t="s">
        <v>3</v>
      </c>
    </row>
    <row r="8" spans="1:9" ht="17.25" customHeight="1">
      <c r="A8" s="37" t="s">
        <v>35</v>
      </c>
      <c r="B8" s="37" t="s">
        <v>36</v>
      </c>
      <c r="C8" s="37" t="s">
        <v>40</v>
      </c>
      <c r="D8" s="37" t="s">
        <v>37</v>
      </c>
      <c r="E8" s="33" t="s">
        <v>0</v>
      </c>
      <c r="F8" s="33"/>
      <c r="G8" s="33" t="s">
        <v>5</v>
      </c>
      <c r="H8" s="33"/>
      <c r="I8" s="34" t="s">
        <v>1</v>
      </c>
    </row>
    <row r="9" spans="1:9" ht="110.25" customHeight="1">
      <c r="A9" s="37"/>
      <c r="B9" s="37"/>
      <c r="C9" s="37"/>
      <c r="D9" s="37"/>
      <c r="E9" s="23" t="s">
        <v>12</v>
      </c>
      <c r="F9" s="24" t="s">
        <v>2</v>
      </c>
      <c r="G9" s="23" t="s">
        <v>12</v>
      </c>
      <c r="H9" s="24" t="s">
        <v>2</v>
      </c>
      <c r="I9" s="35"/>
    </row>
    <row r="10" spans="1:9" ht="21" customHeight="1">
      <c r="A10" s="23">
        <v>1</v>
      </c>
      <c r="B10" s="23">
        <v>2</v>
      </c>
      <c r="C10" s="23">
        <v>3</v>
      </c>
      <c r="D10" s="23">
        <v>4</v>
      </c>
      <c r="E10" s="23">
        <v>5</v>
      </c>
      <c r="F10" s="23">
        <v>6</v>
      </c>
      <c r="G10" s="23">
        <v>7</v>
      </c>
      <c r="H10" s="23">
        <v>8</v>
      </c>
      <c r="I10" s="23">
        <v>9</v>
      </c>
    </row>
    <row r="11" spans="1:9" ht="16.5">
      <c r="A11" s="27" t="s">
        <v>38</v>
      </c>
      <c r="B11" s="3"/>
      <c r="C11" s="4"/>
      <c r="D11" s="4" t="s">
        <v>11</v>
      </c>
      <c r="E11" s="4"/>
      <c r="F11" s="19">
        <f>F26</f>
        <v>81105</v>
      </c>
      <c r="G11" s="25"/>
      <c r="H11" s="19">
        <f>H26</f>
        <v>3173.3</v>
      </c>
      <c r="I11" s="19">
        <f aca="true" t="shared" si="0" ref="I11:I22">F11+H11</f>
        <v>84278.3</v>
      </c>
    </row>
    <row r="12" spans="1:9" ht="165" customHeight="1" hidden="1">
      <c r="A12" s="4"/>
      <c r="B12" s="27" t="s">
        <v>39</v>
      </c>
      <c r="C12" s="27" t="s">
        <v>41</v>
      </c>
      <c r="D12" s="28" t="s">
        <v>42</v>
      </c>
      <c r="E12" s="6" t="s">
        <v>44</v>
      </c>
      <c r="F12" s="26">
        <v>0</v>
      </c>
      <c r="G12" s="6" t="s">
        <v>44</v>
      </c>
      <c r="H12" s="19">
        <v>0</v>
      </c>
      <c r="I12" s="19">
        <f t="shared" si="0"/>
        <v>0</v>
      </c>
    </row>
    <row r="13" spans="1:9" ht="42" customHeight="1" hidden="1">
      <c r="A13" s="4"/>
      <c r="B13" s="3"/>
      <c r="C13" s="3"/>
      <c r="D13" s="4"/>
      <c r="E13" s="6"/>
      <c r="F13" s="19"/>
      <c r="G13" s="6"/>
      <c r="H13" s="19"/>
      <c r="I13" s="19">
        <f t="shared" si="0"/>
        <v>0</v>
      </c>
    </row>
    <row r="14" spans="1:9" ht="52.5" customHeight="1">
      <c r="A14" s="4"/>
      <c r="B14" s="3" t="s">
        <v>52</v>
      </c>
      <c r="C14" s="3" t="s">
        <v>52</v>
      </c>
      <c r="D14" s="20" t="s">
        <v>29</v>
      </c>
      <c r="E14" s="6" t="s">
        <v>44</v>
      </c>
      <c r="F14" s="26">
        <v>15664</v>
      </c>
      <c r="G14" s="6" t="s">
        <v>44</v>
      </c>
      <c r="H14" s="19"/>
      <c r="I14" s="19">
        <f t="shared" si="0"/>
        <v>15664</v>
      </c>
    </row>
    <row r="15" spans="1:9" ht="69" customHeight="1">
      <c r="A15" s="4"/>
      <c r="B15" s="3" t="s">
        <v>45</v>
      </c>
      <c r="C15" s="3" t="s">
        <v>46</v>
      </c>
      <c r="D15" s="20" t="s">
        <v>47</v>
      </c>
      <c r="E15" s="6" t="s">
        <v>44</v>
      </c>
      <c r="F15" s="19">
        <f>69030-7679</f>
        <v>61351</v>
      </c>
      <c r="G15" s="6" t="s">
        <v>44</v>
      </c>
      <c r="H15" s="19"/>
      <c r="I15" s="19">
        <f t="shared" si="0"/>
        <v>61351</v>
      </c>
    </row>
    <row r="16" spans="1:9" ht="49.5" customHeight="1" hidden="1">
      <c r="A16" s="4"/>
      <c r="B16" s="4">
        <v>100106</v>
      </c>
      <c r="C16" s="4"/>
      <c r="D16" s="5" t="s">
        <v>30</v>
      </c>
      <c r="E16" s="5" t="s">
        <v>44</v>
      </c>
      <c r="F16" s="10">
        <v>0</v>
      </c>
      <c r="G16" s="5" t="s">
        <v>44</v>
      </c>
      <c r="H16" s="9">
        <v>0</v>
      </c>
      <c r="I16" s="19">
        <f t="shared" si="0"/>
        <v>0</v>
      </c>
    </row>
    <row r="17" spans="1:10" ht="31.5" customHeight="1" hidden="1">
      <c r="A17" s="4"/>
      <c r="B17" s="4">
        <v>100203</v>
      </c>
      <c r="C17" s="4"/>
      <c r="D17" s="5" t="s">
        <v>6</v>
      </c>
      <c r="E17" s="5" t="s">
        <v>44</v>
      </c>
      <c r="F17" s="10">
        <v>0</v>
      </c>
      <c r="G17" s="5" t="s">
        <v>44</v>
      </c>
      <c r="H17" s="9">
        <v>0</v>
      </c>
      <c r="I17" s="19">
        <f t="shared" si="0"/>
        <v>0</v>
      </c>
      <c r="J17" s="29"/>
    </row>
    <row r="18" spans="1:10" ht="37.5" customHeight="1" hidden="1">
      <c r="A18" s="4"/>
      <c r="B18" s="4">
        <v>180410</v>
      </c>
      <c r="C18" s="4"/>
      <c r="D18" s="5" t="s">
        <v>31</v>
      </c>
      <c r="E18" s="5" t="s">
        <v>44</v>
      </c>
      <c r="F18" s="10">
        <v>0</v>
      </c>
      <c r="G18" s="5" t="s">
        <v>44</v>
      </c>
      <c r="H18" s="9"/>
      <c r="I18" s="19">
        <f t="shared" si="0"/>
        <v>0</v>
      </c>
      <c r="J18" s="29"/>
    </row>
    <row r="19" spans="1:10" ht="63" customHeight="1">
      <c r="A19" s="4"/>
      <c r="B19" s="4">
        <v>7310</v>
      </c>
      <c r="C19" s="4"/>
      <c r="D19" s="6" t="s">
        <v>54</v>
      </c>
      <c r="E19" s="5" t="s">
        <v>44</v>
      </c>
      <c r="F19" s="10"/>
      <c r="G19" s="5" t="s">
        <v>44</v>
      </c>
      <c r="H19" s="9"/>
      <c r="I19" s="19">
        <f t="shared" si="0"/>
        <v>0</v>
      </c>
      <c r="J19" s="29"/>
    </row>
    <row r="20" spans="1:10" ht="66" customHeight="1">
      <c r="A20" s="4"/>
      <c r="B20" s="4">
        <v>6650</v>
      </c>
      <c r="C20" s="4"/>
      <c r="D20" s="30" t="s">
        <v>55</v>
      </c>
      <c r="E20" s="5" t="s">
        <v>44</v>
      </c>
      <c r="F20" s="9">
        <f>203890-199800</f>
        <v>4090</v>
      </c>
      <c r="G20" s="5" t="s">
        <v>44</v>
      </c>
      <c r="H20" s="9"/>
      <c r="I20" s="19">
        <f t="shared" si="0"/>
        <v>4090</v>
      </c>
      <c r="J20" s="29"/>
    </row>
    <row r="21" spans="1:10" ht="35.25" customHeight="1" hidden="1">
      <c r="A21" s="4"/>
      <c r="B21" s="4">
        <v>210105</v>
      </c>
      <c r="C21" s="4"/>
      <c r="D21" s="6" t="s">
        <v>17</v>
      </c>
      <c r="E21" s="5" t="s">
        <v>44</v>
      </c>
      <c r="F21" s="10"/>
      <c r="G21" s="5" t="s">
        <v>44</v>
      </c>
      <c r="H21" s="9"/>
      <c r="I21" s="19">
        <f t="shared" si="0"/>
        <v>0</v>
      </c>
      <c r="J21" s="29"/>
    </row>
    <row r="22" spans="1:10" ht="35.25" customHeight="1">
      <c r="A22" s="4"/>
      <c r="B22" s="4">
        <v>9140</v>
      </c>
      <c r="C22" s="4">
        <v>9140</v>
      </c>
      <c r="D22" s="6" t="s">
        <v>9</v>
      </c>
      <c r="E22" s="5" t="s">
        <v>44</v>
      </c>
      <c r="F22" s="9"/>
      <c r="G22" s="5" t="s">
        <v>44</v>
      </c>
      <c r="H22" s="9">
        <v>3173.3</v>
      </c>
      <c r="I22" s="19">
        <f t="shared" si="0"/>
        <v>3173.3</v>
      </c>
      <c r="J22" s="29"/>
    </row>
    <row r="23" spans="1:10" ht="35.25" customHeight="1" hidden="1">
      <c r="A23" s="4"/>
      <c r="B23" s="4">
        <v>7310</v>
      </c>
      <c r="C23" s="4"/>
      <c r="D23" s="6" t="s">
        <v>54</v>
      </c>
      <c r="E23" s="5"/>
      <c r="F23" s="9"/>
      <c r="G23" s="5"/>
      <c r="H23" s="9"/>
      <c r="I23" s="19"/>
      <c r="J23" s="29"/>
    </row>
    <row r="24" spans="1:10" ht="35.25" customHeight="1" hidden="1">
      <c r="A24" s="4"/>
      <c r="B24" s="4">
        <v>250203</v>
      </c>
      <c r="C24" s="4"/>
      <c r="D24" s="6" t="s">
        <v>24</v>
      </c>
      <c r="E24" s="5" t="s">
        <v>44</v>
      </c>
      <c r="F24" s="10"/>
      <c r="G24" s="5" t="s">
        <v>27</v>
      </c>
      <c r="H24" s="9"/>
      <c r="I24" s="19">
        <f>F24+H24</f>
        <v>0</v>
      </c>
      <c r="J24" s="29"/>
    </row>
    <row r="25" spans="1:10" ht="33.75" customHeight="1" hidden="1">
      <c r="A25" s="4"/>
      <c r="B25" s="7" t="s">
        <v>15</v>
      </c>
      <c r="C25" s="7"/>
      <c r="D25" s="1" t="s">
        <v>16</v>
      </c>
      <c r="E25" s="5" t="s">
        <v>44</v>
      </c>
      <c r="F25" s="10"/>
      <c r="G25" s="5" t="s">
        <v>27</v>
      </c>
      <c r="H25" s="9"/>
      <c r="I25" s="19">
        <f>F25+H25</f>
        <v>0</v>
      </c>
      <c r="J25" s="29"/>
    </row>
    <row r="26" spans="1:9" ht="16.5">
      <c r="A26" s="4"/>
      <c r="B26" s="4"/>
      <c r="C26" s="4"/>
      <c r="D26" s="4" t="s">
        <v>4</v>
      </c>
      <c r="E26" s="4"/>
      <c r="F26" s="19">
        <f>SUM(F12:F25)</f>
        <v>81105</v>
      </c>
      <c r="G26" s="19">
        <f>SUM(G12:G25)</f>
        <v>0</v>
      </c>
      <c r="H26" s="19">
        <f>SUM(H12:H25)</f>
        <v>3173.3</v>
      </c>
      <c r="I26" s="19">
        <f>SUM(I12:I25)</f>
        <v>84278.3</v>
      </c>
    </row>
    <row r="27" spans="2:9" ht="16.5" hidden="1">
      <c r="B27" s="8"/>
      <c r="C27" s="8"/>
      <c r="D27" s="8"/>
      <c r="E27" s="8"/>
      <c r="F27" s="8"/>
      <c r="G27" s="8"/>
      <c r="H27" s="8"/>
      <c r="I27" s="8"/>
    </row>
    <row r="29" spans="4:8" ht="16.5">
      <c r="D29" s="2" t="s">
        <v>56</v>
      </c>
      <c r="F29" s="11"/>
      <c r="H29" s="2" t="s">
        <v>57</v>
      </c>
    </row>
    <row r="34" ht="16.5">
      <c r="F34" s="11"/>
    </row>
  </sheetData>
  <mergeCells count="12">
    <mergeCell ref="A8:A9"/>
    <mergeCell ref="B8:B9"/>
    <mergeCell ref="D8:D9"/>
    <mergeCell ref="C8:C9"/>
    <mergeCell ref="G1:I1"/>
    <mergeCell ref="G2:I2"/>
    <mergeCell ref="G3:I3"/>
    <mergeCell ref="G4:I4"/>
    <mergeCell ref="D5:H5"/>
    <mergeCell ref="E8:F8"/>
    <mergeCell ref="G8:H8"/>
    <mergeCell ref="I8:I9"/>
  </mergeCells>
  <printOptions/>
  <pageMargins left="0.2" right="0.17" top="0.28" bottom="0.23" header="0.19" footer="0.24"/>
  <pageSetup horizontalDpi="600" verticalDpi="600" orientation="landscape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34"/>
  <sheetViews>
    <sheetView showZeros="0" tabSelected="1" workbookViewId="0" topLeftCell="A1">
      <selection activeCell="F11" sqref="F11"/>
    </sheetView>
  </sheetViews>
  <sheetFormatPr defaultColWidth="9.140625" defaultRowHeight="12.75"/>
  <cols>
    <col min="1" max="1" width="13.57421875" style="2" customWidth="1"/>
    <col min="2" max="3" width="9.140625" style="2" customWidth="1"/>
    <col min="4" max="4" width="30.00390625" style="2" customWidth="1"/>
    <col min="5" max="5" width="23.7109375" style="2" customWidth="1"/>
    <col min="6" max="6" width="13.8515625" style="2" customWidth="1"/>
    <col min="7" max="7" width="25.421875" style="2" customWidth="1"/>
    <col min="8" max="8" width="13.140625" style="2" customWidth="1"/>
    <col min="9" max="9" width="15.7109375" style="2" customWidth="1"/>
    <col min="10" max="16384" width="9.140625" style="2" customWidth="1"/>
  </cols>
  <sheetData>
    <row r="1" spans="7:9" ht="16.5">
      <c r="G1" s="36" t="s">
        <v>18</v>
      </c>
      <c r="H1" s="36"/>
      <c r="I1" s="36"/>
    </row>
    <row r="2" spans="7:9" ht="16.5">
      <c r="G2" s="36" t="s">
        <v>10</v>
      </c>
      <c r="H2" s="36"/>
      <c r="I2" s="36"/>
    </row>
    <row r="3" spans="7:9" ht="16.5">
      <c r="G3" s="36" t="s">
        <v>63</v>
      </c>
      <c r="H3" s="36"/>
      <c r="I3" s="36"/>
    </row>
    <row r="4" spans="6:9" ht="16.5">
      <c r="F4" s="22"/>
      <c r="G4" s="36" t="s">
        <v>64</v>
      </c>
      <c r="H4" s="36"/>
      <c r="I4" s="36"/>
    </row>
    <row r="5" spans="4:8" ht="26.25" customHeight="1">
      <c r="D5" s="32" t="s">
        <v>65</v>
      </c>
      <c r="E5" s="32"/>
      <c r="F5" s="32"/>
      <c r="G5" s="32"/>
      <c r="H5" s="32"/>
    </row>
    <row r="6" ht="16.5" hidden="1"/>
    <row r="7" ht="16.5">
      <c r="I7" s="21" t="s">
        <v>3</v>
      </c>
    </row>
    <row r="8" spans="1:9" ht="17.25" customHeight="1">
      <c r="A8" s="37" t="s">
        <v>35</v>
      </c>
      <c r="B8" s="37" t="s">
        <v>36</v>
      </c>
      <c r="C8" s="37" t="s">
        <v>40</v>
      </c>
      <c r="D8" s="37" t="s">
        <v>37</v>
      </c>
      <c r="E8" s="33" t="s">
        <v>0</v>
      </c>
      <c r="F8" s="33"/>
      <c r="G8" s="33" t="s">
        <v>5</v>
      </c>
      <c r="H8" s="33"/>
      <c r="I8" s="34" t="s">
        <v>1</v>
      </c>
    </row>
    <row r="9" spans="1:9" ht="110.25" customHeight="1">
      <c r="A9" s="37"/>
      <c r="B9" s="37"/>
      <c r="C9" s="37"/>
      <c r="D9" s="37"/>
      <c r="E9" s="23" t="s">
        <v>12</v>
      </c>
      <c r="F9" s="24" t="s">
        <v>2</v>
      </c>
      <c r="G9" s="23" t="s">
        <v>12</v>
      </c>
      <c r="H9" s="24" t="s">
        <v>2</v>
      </c>
      <c r="I9" s="35"/>
    </row>
    <row r="10" spans="1:9" ht="21" customHeight="1">
      <c r="A10" s="23">
        <v>1</v>
      </c>
      <c r="B10" s="23">
        <v>2</v>
      </c>
      <c r="C10" s="23">
        <v>3</v>
      </c>
      <c r="D10" s="23">
        <v>4</v>
      </c>
      <c r="E10" s="23">
        <v>5</v>
      </c>
      <c r="F10" s="23">
        <v>6</v>
      </c>
      <c r="G10" s="23">
        <v>7</v>
      </c>
      <c r="H10" s="23">
        <v>8</v>
      </c>
      <c r="I10" s="23">
        <v>9</v>
      </c>
    </row>
    <row r="11" spans="1:9" ht="16.5">
      <c r="A11" s="27" t="s">
        <v>38</v>
      </c>
      <c r="B11" s="3"/>
      <c r="C11" s="4"/>
      <c r="D11" s="4" t="s">
        <v>11</v>
      </c>
      <c r="E11" s="4"/>
      <c r="F11" s="19">
        <f>F26</f>
        <v>69800</v>
      </c>
      <c r="G11" s="25"/>
      <c r="H11" s="19">
        <f>H26</f>
        <v>1580</v>
      </c>
      <c r="I11" s="19">
        <f aca="true" t="shared" si="0" ref="I11:I22">F11+H11</f>
        <v>71380</v>
      </c>
    </row>
    <row r="12" spans="1:9" ht="165" customHeight="1" hidden="1">
      <c r="A12" s="4"/>
      <c r="B12" s="27" t="s">
        <v>39</v>
      </c>
      <c r="C12" s="27" t="s">
        <v>41</v>
      </c>
      <c r="D12" s="28" t="s">
        <v>42</v>
      </c>
      <c r="E12" s="6" t="s">
        <v>44</v>
      </c>
      <c r="F12" s="26">
        <v>0</v>
      </c>
      <c r="G12" s="6" t="s">
        <v>44</v>
      </c>
      <c r="H12" s="19">
        <v>0</v>
      </c>
      <c r="I12" s="19">
        <f t="shared" si="0"/>
        <v>0</v>
      </c>
    </row>
    <row r="13" spans="1:9" ht="42" customHeight="1" hidden="1">
      <c r="A13" s="4"/>
      <c r="B13" s="3"/>
      <c r="C13" s="3"/>
      <c r="D13" s="4"/>
      <c r="E13" s="6"/>
      <c r="F13" s="19"/>
      <c r="G13" s="6"/>
      <c r="H13" s="19"/>
      <c r="I13" s="19">
        <f t="shared" si="0"/>
        <v>0</v>
      </c>
    </row>
    <row r="14" spans="1:9" ht="85.5" customHeight="1">
      <c r="A14" s="27" t="s">
        <v>38</v>
      </c>
      <c r="B14" s="3" t="s">
        <v>67</v>
      </c>
      <c r="C14" s="3" t="s">
        <v>66</v>
      </c>
      <c r="D14" s="20" t="s">
        <v>29</v>
      </c>
      <c r="E14" s="6" t="s">
        <v>68</v>
      </c>
      <c r="F14" s="26">
        <v>27253</v>
      </c>
      <c r="G14" s="6" t="s">
        <v>68</v>
      </c>
      <c r="H14" s="19"/>
      <c r="I14" s="19">
        <f t="shared" si="0"/>
        <v>27253</v>
      </c>
    </row>
    <row r="15" spans="1:9" ht="84" customHeight="1">
      <c r="A15" s="27" t="s">
        <v>38</v>
      </c>
      <c r="B15" s="3" t="s">
        <v>69</v>
      </c>
      <c r="C15" s="3" t="s">
        <v>66</v>
      </c>
      <c r="D15" s="20" t="s">
        <v>70</v>
      </c>
      <c r="E15" s="6" t="s">
        <v>68</v>
      </c>
      <c r="F15" s="19">
        <v>42547</v>
      </c>
      <c r="G15" s="6" t="s">
        <v>68</v>
      </c>
      <c r="H15" s="19"/>
      <c r="I15" s="19">
        <f t="shared" si="0"/>
        <v>42547</v>
      </c>
    </row>
    <row r="16" spans="1:9" ht="49.5" customHeight="1" hidden="1">
      <c r="A16" s="27" t="s">
        <v>38</v>
      </c>
      <c r="B16" s="4">
        <v>100106</v>
      </c>
      <c r="C16" s="3" t="s">
        <v>66</v>
      </c>
      <c r="D16" s="5" t="s">
        <v>30</v>
      </c>
      <c r="E16" s="6" t="s">
        <v>68</v>
      </c>
      <c r="F16" s="10">
        <v>0</v>
      </c>
      <c r="G16" s="6" t="s">
        <v>68</v>
      </c>
      <c r="H16" s="9">
        <v>0</v>
      </c>
      <c r="I16" s="19">
        <f t="shared" si="0"/>
        <v>0</v>
      </c>
    </row>
    <row r="17" spans="1:10" ht="31.5" customHeight="1" hidden="1">
      <c r="A17" s="27" t="s">
        <v>38</v>
      </c>
      <c r="B17" s="4">
        <v>100203</v>
      </c>
      <c r="C17" s="3" t="s">
        <v>66</v>
      </c>
      <c r="D17" s="5" t="s">
        <v>6</v>
      </c>
      <c r="E17" s="6" t="s">
        <v>68</v>
      </c>
      <c r="F17" s="10">
        <v>0</v>
      </c>
      <c r="G17" s="6" t="s">
        <v>68</v>
      </c>
      <c r="H17" s="9">
        <v>0</v>
      </c>
      <c r="I17" s="19">
        <f t="shared" si="0"/>
        <v>0</v>
      </c>
      <c r="J17" s="29"/>
    </row>
    <row r="18" spans="1:10" ht="37.5" customHeight="1" hidden="1">
      <c r="A18" s="27" t="s">
        <v>38</v>
      </c>
      <c r="B18" s="4">
        <v>180410</v>
      </c>
      <c r="C18" s="3" t="s">
        <v>66</v>
      </c>
      <c r="D18" s="5" t="s">
        <v>31</v>
      </c>
      <c r="E18" s="6" t="s">
        <v>68</v>
      </c>
      <c r="F18" s="10">
        <v>0</v>
      </c>
      <c r="G18" s="6" t="s">
        <v>68</v>
      </c>
      <c r="H18" s="9"/>
      <c r="I18" s="19">
        <f t="shared" si="0"/>
        <v>0</v>
      </c>
      <c r="J18" s="29"/>
    </row>
    <row r="19" spans="1:10" ht="85.5" customHeight="1">
      <c r="A19" s="27" t="s">
        <v>38</v>
      </c>
      <c r="B19" s="4">
        <v>7310</v>
      </c>
      <c r="C19" s="3" t="s">
        <v>66</v>
      </c>
      <c r="D19" s="6" t="s">
        <v>54</v>
      </c>
      <c r="E19" s="6" t="s">
        <v>68</v>
      </c>
      <c r="F19" s="10"/>
      <c r="G19" s="6" t="s">
        <v>68</v>
      </c>
      <c r="H19" s="9"/>
      <c r="I19" s="19">
        <f t="shared" si="0"/>
        <v>0</v>
      </c>
      <c r="J19" s="29"/>
    </row>
    <row r="20" spans="1:10" ht="81.75" customHeight="1">
      <c r="A20" s="27" t="s">
        <v>38</v>
      </c>
      <c r="B20" s="4">
        <v>6650</v>
      </c>
      <c r="C20" s="3" t="s">
        <v>66</v>
      </c>
      <c r="D20" s="30" t="s">
        <v>55</v>
      </c>
      <c r="E20" s="6" t="s">
        <v>68</v>
      </c>
      <c r="F20" s="9"/>
      <c r="G20" s="6" t="s">
        <v>68</v>
      </c>
      <c r="H20" s="9"/>
      <c r="I20" s="19">
        <f t="shared" si="0"/>
        <v>0</v>
      </c>
      <c r="J20" s="29"/>
    </row>
    <row r="21" spans="1:10" ht="35.25" customHeight="1" hidden="1">
      <c r="A21" s="27" t="s">
        <v>38</v>
      </c>
      <c r="B21" s="4">
        <v>210105</v>
      </c>
      <c r="C21" s="3" t="s">
        <v>66</v>
      </c>
      <c r="D21" s="6" t="s">
        <v>17</v>
      </c>
      <c r="E21" s="6" t="s">
        <v>68</v>
      </c>
      <c r="F21" s="10"/>
      <c r="G21" s="6" t="s">
        <v>68</v>
      </c>
      <c r="H21" s="9"/>
      <c r="I21" s="19">
        <f t="shared" si="0"/>
        <v>0</v>
      </c>
      <c r="J21" s="29"/>
    </row>
    <row r="22" spans="1:10" ht="72.75" customHeight="1">
      <c r="A22" s="27" t="s">
        <v>38</v>
      </c>
      <c r="B22" s="4">
        <v>8330</v>
      </c>
      <c r="C22" s="3" t="s">
        <v>66</v>
      </c>
      <c r="D22" s="6" t="s">
        <v>71</v>
      </c>
      <c r="E22" s="6" t="s">
        <v>68</v>
      </c>
      <c r="F22" s="9"/>
      <c r="G22" s="6" t="s">
        <v>68</v>
      </c>
      <c r="H22" s="9">
        <v>1580</v>
      </c>
      <c r="I22" s="19">
        <f t="shared" si="0"/>
        <v>1580</v>
      </c>
      <c r="J22" s="29"/>
    </row>
    <row r="23" spans="1:10" ht="35.25" customHeight="1" hidden="1">
      <c r="A23" s="4"/>
      <c r="B23" s="4">
        <v>7310</v>
      </c>
      <c r="C23" s="4"/>
      <c r="D23" s="6" t="s">
        <v>54</v>
      </c>
      <c r="E23" s="5"/>
      <c r="F23" s="9"/>
      <c r="G23" s="5"/>
      <c r="H23" s="9"/>
      <c r="I23" s="19"/>
      <c r="J23" s="29"/>
    </row>
    <row r="24" spans="1:10" ht="35.25" customHeight="1" hidden="1">
      <c r="A24" s="4"/>
      <c r="B24" s="4">
        <v>250203</v>
      </c>
      <c r="C24" s="4"/>
      <c r="D24" s="6" t="s">
        <v>24</v>
      </c>
      <c r="E24" s="5" t="s">
        <v>44</v>
      </c>
      <c r="F24" s="10"/>
      <c r="G24" s="5" t="s">
        <v>27</v>
      </c>
      <c r="H24" s="9"/>
      <c r="I24" s="19">
        <f>F24+H24</f>
        <v>0</v>
      </c>
      <c r="J24" s="29"/>
    </row>
    <row r="25" spans="1:10" ht="33.75" customHeight="1" hidden="1">
      <c r="A25" s="4"/>
      <c r="B25" s="7" t="s">
        <v>15</v>
      </c>
      <c r="C25" s="7"/>
      <c r="D25" s="1" t="s">
        <v>16</v>
      </c>
      <c r="E25" s="5" t="s">
        <v>44</v>
      </c>
      <c r="F25" s="10"/>
      <c r="G25" s="5" t="s">
        <v>27</v>
      </c>
      <c r="H25" s="9"/>
      <c r="I25" s="19">
        <f>F25+H25</f>
        <v>0</v>
      </c>
      <c r="J25" s="29"/>
    </row>
    <row r="26" spans="1:9" ht="16.5">
      <c r="A26" s="4"/>
      <c r="B26" s="4"/>
      <c r="C26" s="4"/>
      <c r="D26" s="4" t="s">
        <v>4</v>
      </c>
      <c r="E26" s="4"/>
      <c r="F26" s="19">
        <f>SUM(F12:F25)</f>
        <v>69800</v>
      </c>
      <c r="G26" s="19">
        <f>SUM(G12:G25)</f>
        <v>0</v>
      </c>
      <c r="H26" s="19">
        <f>SUM(H12:H25)</f>
        <v>1580</v>
      </c>
      <c r="I26" s="19">
        <f>SUM(I12:I25)</f>
        <v>71380</v>
      </c>
    </row>
    <row r="27" spans="2:9" ht="16.5" hidden="1">
      <c r="B27" s="8"/>
      <c r="C27" s="8"/>
      <c r="D27" s="8"/>
      <c r="E27" s="8"/>
      <c r="F27" s="8"/>
      <c r="G27" s="8"/>
      <c r="H27" s="8"/>
      <c r="I27" s="8"/>
    </row>
    <row r="29" spans="4:8" ht="16.5">
      <c r="D29" s="2" t="s">
        <v>25</v>
      </c>
      <c r="F29" s="11"/>
      <c r="H29" s="2" t="s">
        <v>26</v>
      </c>
    </row>
    <row r="34" ht="16.5">
      <c r="F34" s="11"/>
    </row>
  </sheetData>
  <mergeCells count="12">
    <mergeCell ref="D5:H5"/>
    <mergeCell ref="E8:F8"/>
    <mergeCell ref="G8:H8"/>
    <mergeCell ref="I8:I9"/>
    <mergeCell ref="G1:I1"/>
    <mergeCell ref="G2:I2"/>
    <mergeCell ref="G3:I3"/>
    <mergeCell ref="G4:I4"/>
    <mergeCell ref="A8:A9"/>
    <mergeCell ref="B8:B9"/>
    <mergeCell ref="D8:D9"/>
    <mergeCell ref="C8:C9"/>
  </mergeCells>
  <printOptions/>
  <pageMargins left="0.2" right="0.17" top="0.28" bottom="0.23" header="0.19" footer="0.2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3"/>
  <sheetViews>
    <sheetView showZeros="0" workbookViewId="0" topLeftCell="A4">
      <selection activeCell="F15" sqref="F15"/>
    </sheetView>
  </sheetViews>
  <sheetFormatPr defaultColWidth="9.140625" defaultRowHeight="12.75"/>
  <cols>
    <col min="1" max="1" width="13.57421875" style="2" customWidth="1"/>
    <col min="2" max="3" width="9.140625" style="2" customWidth="1"/>
    <col min="4" max="4" width="30.00390625" style="2" customWidth="1"/>
    <col min="5" max="5" width="23.7109375" style="2" customWidth="1"/>
    <col min="6" max="6" width="13.8515625" style="2" customWidth="1"/>
    <col min="7" max="7" width="25.421875" style="2" customWidth="1"/>
    <col min="8" max="8" width="13.140625" style="2" customWidth="1"/>
    <col min="9" max="9" width="15.7109375" style="2" customWidth="1"/>
    <col min="10" max="16384" width="9.140625" style="2" customWidth="1"/>
  </cols>
  <sheetData>
    <row r="1" spans="7:9" ht="16.5">
      <c r="G1" s="36" t="s">
        <v>18</v>
      </c>
      <c r="H1" s="36"/>
      <c r="I1" s="36"/>
    </row>
    <row r="2" spans="7:9" ht="16.5">
      <c r="G2" s="36" t="s">
        <v>10</v>
      </c>
      <c r="H2" s="36"/>
      <c r="I2" s="36"/>
    </row>
    <row r="3" spans="7:9" ht="16.5">
      <c r="G3" s="36" t="s">
        <v>32</v>
      </c>
      <c r="H3" s="36"/>
      <c r="I3" s="36"/>
    </row>
    <row r="4" spans="6:9" ht="16.5">
      <c r="F4" s="22"/>
      <c r="G4" s="36" t="s">
        <v>33</v>
      </c>
      <c r="H4" s="36"/>
      <c r="I4" s="36"/>
    </row>
    <row r="5" spans="4:8" ht="52.5" customHeight="1">
      <c r="D5" s="32" t="s">
        <v>34</v>
      </c>
      <c r="E5" s="32"/>
      <c r="F5" s="32"/>
      <c r="G5" s="32"/>
      <c r="H5" s="32"/>
    </row>
    <row r="6" ht="16.5" hidden="1"/>
    <row r="7" ht="16.5">
      <c r="I7" s="21" t="s">
        <v>3</v>
      </c>
    </row>
    <row r="8" spans="1:9" ht="17.25" customHeight="1">
      <c r="A8" s="37" t="s">
        <v>35</v>
      </c>
      <c r="B8" s="37" t="s">
        <v>36</v>
      </c>
      <c r="C8" s="37" t="s">
        <v>40</v>
      </c>
      <c r="D8" s="37" t="s">
        <v>37</v>
      </c>
      <c r="E8" s="33" t="s">
        <v>0</v>
      </c>
      <c r="F8" s="33"/>
      <c r="G8" s="33" t="s">
        <v>5</v>
      </c>
      <c r="H8" s="33"/>
      <c r="I8" s="34" t="s">
        <v>1</v>
      </c>
    </row>
    <row r="9" spans="1:9" ht="110.25" customHeight="1">
      <c r="A9" s="37"/>
      <c r="B9" s="37"/>
      <c r="C9" s="37"/>
      <c r="D9" s="37"/>
      <c r="E9" s="23" t="s">
        <v>12</v>
      </c>
      <c r="F9" s="24" t="s">
        <v>2</v>
      </c>
      <c r="G9" s="23" t="s">
        <v>12</v>
      </c>
      <c r="H9" s="24" t="s">
        <v>2</v>
      </c>
      <c r="I9" s="35"/>
    </row>
    <row r="10" spans="1:9" ht="21" customHeight="1">
      <c r="A10" s="23">
        <v>1</v>
      </c>
      <c r="B10" s="23">
        <v>2</v>
      </c>
      <c r="C10" s="23">
        <v>3</v>
      </c>
      <c r="D10" s="23">
        <v>4</v>
      </c>
      <c r="E10" s="23">
        <v>5</v>
      </c>
      <c r="F10" s="23">
        <v>6</v>
      </c>
      <c r="G10" s="23">
        <v>7</v>
      </c>
      <c r="H10" s="23">
        <v>8</v>
      </c>
      <c r="I10" s="23">
        <v>9</v>
      </c>
    </row>
    <row r="11" spans="1:9" ht="16.5">
      <c r="A11" s="27" t="s">
        <v>38</v>
      </c>
      <c r="B11" s="4"/>
      <c r="C11" s="4"/>
      <c r="D11" s="4" t="s">
        <v>11</v>
      </c>
      <c r="E11" s="4"/>
      <c r="F11" s="19">
        <f>F25</f>
        <v>43925</v>
      </c>
      <c r="G11" s="25"/>
      <c r="H11" s="19">
        <f>H25</f>
        <v>0</v>
      </c>
      <c r="I11" s="19">
        <f>F11+H11</f>
        <v>43925</v>
      </c>
    </row>
    <row r="12" spans="1:9" ht="165" customHeight="1" hidden="1">
      <c r="A12" s="4"/>
      <c r="B12" s="27" t="s">
        <v>39</v>
      </c>
      <c r="C12" s="27" t="s">
        <v>41</v>
      </c>
      <c r="D12" s="28" t="s">
        <v>42</v>
      </c>
      <c r="E12" s="6" t="s">
        <v>44</v>
      </c>
      <c r="F12" s="26">
        <v>0</v>
      </c>
      <c r="G12" s="6" t="s">
        <v>44</v>
      </c>
      <c r="H12" s="19">
        <v>0</v>
      </c>
      <c r="I12" s="19">
        <f aca="true" t="shared" si="0" ref="I12:I24">F12+H12</f>
        <v>0</v>
      </c>
    </row>
    <row r="13" spans="1:9" ht="42" customHeight="1" hidden="1">
      <c r="A13" s="4"/>
      <c r="B13" s="3" t="s">
        <v>13</v>
      </c>
      <c r="C13" s="3"/>
      <c r="D13" s="4" t="s">
        <v>14</v>
      </c>
      <c r="E13" s="6"/>
      <c r="F13" s="19"/>
      <c r="G13" s="6"/>
      <c r="H13" s="19"/>
      <c r="I13" s="19">
        <f t="shared" si="0"/>
        <v>0</v>
      </c>
    </row>
    <row r="14" spans="1:9" ht="42" customHeight="1" hidden="1">
      <c r="A14" s="4"/>
      <c r="B14" s="3" t="s">
        <v>28</v>
      </c>
      <c r="C14" s="3"/>
      <c r="D14" s="20" t="s">
        <v>29</v>
      </c>
      <c r="E14" s="6"/>
      <c r="F14" s="19">
        <v>0</v>
      </c>
      <c r="G14" s="6"/>
      <c r="H14" s="19"/>
      <c r="I14" s="19">
        <f t="shared" si="0"/>
        <v>0</v>
      </c>
    </row>
    <row r="15" spans="1:9" ht="69" customHeight="1">
      <c r="A15" s="4"/>
      <c r="B15" s="3" t="s">
        <v>45</v>
      </c>
      <c r="C15" s="3" t="s">
        <v>46</v>
      </c>
      <c r="D15" s="20" t="s">
        <v>47</v>
      </c>
      <c r="E15" s="6" t="s">
        <v>44</v>
      </c>
      <c r="F15" s="19">
        <v>43925</v>
      </c>
      <c r="G15" s="6" t="s">
        <v>44</v>
      </c>
      <c r="H15" s="19"/>
      <c r="I15" s="19">
        <f t="shared" si="0"/>
        <v>43925</v>
      </c>
    </row>
    <row r="16" spans="1:9" ht="49.5" customHeight="1" hidden="1">
      <c r="A16" s="4"/>
      <c r="B16" s="4">
        <v>100106</v>
      </c>
      <c r="C16" s="4"/>
      <c r="D16" s="5" t="s">
        <v>30</v>
      </c>
      <c r="E16" s="5" t="s">
        <v>44</v>
      </c>
      <c r="F16" s="10">
        <v>0</v>
      </c>
      <c r="G16" s="5" t="s">
        <v>44</v>
      </c>
      <c r="H16" s="9">
        <v>0</v>
      </c>
      <c r="I16" s="19">
        <f t="shared" si="0"/>
        <v>0</v>
      </c>
    </row>
    <row r="17" spans="1:10" ht="31.5" customHeight="1" hidden="1">
      <c r="A17" s="4"/>
      <c r="B17" s="4">
        <v>100203</v>
      </c>
      <c r="C17" s="4"/>
      <c r="D17" s="5" t="s">
        <v>6</v>
      </c>
      <c r="E17" s="5" t="s">
        <v>44</v>
      </c>
      <c r="F17" s="10">
        <v>0</v>
      </c>
      <c r="G17" s="5" t="s">
        <v>44</v>
      </c>
      <c r="H17" s="9">
        <v>0</v>
      </c>
      <c r="I17" s="19">
        <f t="shared" si="0"/>
        <v>0</v>
      </c>
      <c r="J17" s="29"/>
    </row>
    <row r="18" spans="1:10" ht="37.5" customHeight="1" hidden="1">
      <c r="A18" s="4"/>
      <c r="B18" s="4">
        <v>180410</v>
      </c>
      <c r="C18" s="4"/>
      <c r="D18" s="5" t="s">
        <v>31</v>
      </c>
      <c r="E18" s="5" t="s">
        <v>44</v>
      </c>
      <c r="F18" s="10">
        <v>0</v>
      </c>
      <c r="G18" s="5" t="s">
        <v>44</v>
      </c>
      <c r="H18" s="9"/>
      <c r="I18" s="19">
        <f t="shared" si="0"/>
        <v>0</v>
      </c>
      <c r="J18" s="29"/>
    </row>
    <row r="19" spans="1:10" ht="32.25" customHeight="1" hidden="1">
      <c r="A19" s="4"/>
      <c r="B19" s="4">
        <v>160101</v>
      </c>
      <c r="C19" s="4"/>
      <c r="D19" s="5" t="s">
        <v>7</v>
      </c>
      <c r="E19" s="5" t="s">
        <v>44</v>
      </c>
      <c r="F19" s="10"/>
      <c r="G19" s="5" t="s">
        <v>44</v>
      </c>
      <c r="H19" s="9">
        <v>0</v>
      </c>
      <c r="I19" s="19">
        <f t="shared" si="0"/>
        <v>0</v>
      </c>
      <c r="J19" s="29"/>
    </row>
    <row r="20" spans="1:10" ht="53.25" customHeight="1" hidden="1">
      <c r="A20" s="4"/>
      <c r="B20" s="4">
        <v>170703</v>
      </c>
      <c r="C20" s="4"/>
      <c r="D20" s="5" t="s">
        <v>8</v>
      </c>
      <c r="E20" s="5" t="s">
        <v>44</v>
      </c>
      <c r="F20" s="9"/>
      <c r="G20" s="5" t="s">
        <v>44</v>
      </c>
      <c r="H20" s="9"/>
      <c r="I20" s="19">
        <f t="shared" si="0"/>
        <v>0</v>
      </c>
      <c r="J20" s="29"/>
    </row>
    <row r="21" spans="1:10" ht="35.25" customHeight="1" hidden="1">
      <c r="A21" s="4"/>
      <c r="B21" s="4">
        <v>210105</v>
      </c>
      <c r="C21" s="4"/>
      <c r="D21" s="6" t="s">
        <v>17</v>
      </c>
      <c r="E21" s="5" t="s">
        <v>44</v>
      </c>
      <c r="F21" s="10"/>
      <c r="G21" s="5" t="s">
        <v>44</v>
      </c>
      <c r="H21" s="9"/>
      <c r="I21" s="19">
        <f t="shared" si="0"/>
        <v>0</v>
      </c>
      <c r="J21" s="29"/>
    </row>
    <row r="22" spans="1:10" ht="35.25" customHeight="1" hidden="1">
      <c r="A22" s="4"/>
      <c r="B22" s="4">
        <v>240604</v>
      </c>
      <c r="C22" s="4"/>
      <c r="D22" s="6" t="s">
        <v>9</v>
      </c>
      <c r="E22" s="5" t="s">
        <v>44</v>
      </c>
      <c r="F22" s="9"/>
      <c r="G22" s="5" t="s">
        <v>44</v>
      </c>
      <c r="H22" s="9">
        <v>0</v>
      </c>
      <c r="I22" s="19">
        <f t="shared" si="0"/>
        <v>0</v>
      </c>
      <c r="J22" s="29"/>
    </row>
    <row r="23" spans="1:10" ht="35.25" customHeight="1" hidden="1">
      <c r="A23" s="4"/>
      <c r="B23" s="4">
        <v>250203</v>
      </c>
      <c r="C23" s="4"/>
      <c r="D23" s="6" t="s">
        <v>24</v>
      </c>
      <c r="E23" s="5" t="s">
        <v>44</v>
      </c>
      <c r="F23" s="10"/>
      <c r="G23" s="5" t="s">
        <v>27</v>
      </c>
      <c r="H23" s="9"/>
      <c r="I23" s="19">
        <f t="shared" si="0"/>
        <v>0</v>
      </c>
      <c r="J23" s="29"/>
    </row>
    <row r="24" spans="1:10" ht="33.75" customHeight="1" hidden="1">
      <c r="A24" s="4"/>
      <c r="B24" s="7" t="s">
        <v>15</v>
      </c>
      <c r="C24" s="7"/>
      <c r="D24" s="1" t="s">
        <v>16</v>
      </c>
      <c r="E24" s="5" t="s">
        <v>44</v>
      </c>
      <c r="F24" s="10"/>
      <c r="G24" s="5" t="s">
        <v>27</v>
      </c>
      <c r="H24" s="9"/>
      <c r="I24" s="19">
        <f t="shared" si="0"/>
        <v>0</v>
      </c>
      <c r="J24" s="29"/>
    </row>
    <row r="25" spans="1:9" ht="16.5">
      <c r="A25" s="4"/>
      <c r="B25" s="4"/>
      <c r="C25" s="4"/>
      <c r="D25" s="4" t="s">
        <v>4</v>
      </c>
      <c r="E25" s="4"/>
      <c r="F25" s="19">
        <f>SUM(F12:F24)</f>
        <v>43925</v>
      </c>
      <c r="G25" s="19">
        <f>SUM(G12:G24)</f>
        <v>0</v>
      </c>
      <c r="H25" s="19">
        <f>SUM(H12:H24)</f>
        <v>0</v>
      </c>
      <c r="I25" s="19">
        <f>SUM(I12:I24)</f>
        <v>43925</v>
      </c>
    </row>
    <row r="26" spans="2:9" ht="16.5">
      <c r="B26" s="8"/>
      <c r="C26" s="8"/>
      <c r="D26" s="8"/>
      <c r="E26" s="8"/>
      <c r="F26" s="8"/>
      <c r="G26" s="8"/>
      <c r="H26" s="8"/>
      <c r="I26" s="8"/>
    </row>
    <row r="28" spans="4:8" ht="16.5">
      <c r="D28" s="2" t="s">
        <v>25</v>
      </c>
      <c r="F28" s="11"/>
      <c r="H28" s="2" t="s">
        <v>26</v>
      </c>
    </row>
    <row r="33" ht="16.5">
      <c r="F33" s="11"/>
    </row>
  </sheetData>
  <mergeCells count="12">
    <mergeCell ref="A8:A9"/>
    <mergeCell ref="B8:B9"/>
    <mergeCell ref="D8:D9"/>
    <mergeCell ref="C8:C9"/>
    <mergeCell ref="G1:I1"/>
    <mergeCell ref="G2:I2"/>
    <mergeCell ref="G3:I3"/>
    <mergeCell ref="G4:I4"/>
    <mergeCell ref="D5:H5"/>
    <mergeCell ref="E8:F8"/>
    <mergeCell ref="G8:H8"/>
    <mergeCell ref="I8:I9"/>
  </mergeCells>
  <printOptions/>
  <pageMargins left="0.2" right="0.17" top="0.28" bottom="0.23" header="0.19" footer="0.24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3"/>
  <sheetViews>
    <sheetView showZeros="0" workbookViewId="0" topLeftCell="A1">
      <selection activeCell="F25" sqref="F25"/>
    </sheetView>
  </sheetViews>
  <sheetFormatPr defaultColWidth="9.140625" defaultRowHeight="12.75"/>
  <cols>
    <col min="1" max="1" width="13.57421875" style="2" customWidth="1"/>
    <col min="2" max="3" width="9.140625" style="2" customWidth="1"/>
    <col min="4" max="4" width="30.00390625" style="2" customWidth="1"/>
    <col min="5" max="5" width="23.7109375" style="2" customWidth="1"/>
    <col min="6" max="6" width="13.8515625" style="2" customWidth="1"/>
    <col min="7" max="7" width="25.421875" style="2" customWidth="1"/>
    <col min="8" max="8" width="13.140625" style="2" customWidth="1"/>
    <col min="9" max="9" width="15.7109375" style="2" customWidth="1"/>
    <col min="10" max="16384" width="9.140625" style="2" customWidth="1"/>
  </cols>
  <sheetData>
    <row r="1" spans="7:9" ht="16.5">
      <c r="G1" s="36" t="s">
        <v>18</v>
      </c>
      <c r="H1" s="36"/>
      <c r="I1" s="36"/>
    </row>
    <row r="2" spans="7:9" ht="16.5">
      <c r="G2" s="36" t="s">
        <v>10</v>
      </c>
      <c r="H2" s="36"/>
      <c r="I2" s="36"/>
    </row>
    <row r="3" spans="7:9" ht="16.5">
      <c r="G3" s="36" t="s">
        <v>48</v>
      </c>
      <c r="H3" s="36"/>
      <c r="I3" s="36"/>
    </row>
    <row r="4" spans="6:9" ht="16.5">
      <c r="F4" s="22"/>
      <c r="G4" s="36"/>
      <c r="H4" s="36"/>
      <c r="I4" s="36"/>
    </row>
    <row r="5" spans="4:8" ht="52.5" customHeight="1">
      <c r="D5" s="32" t="s">
        <v>34</v>
      </c>
      <c r="E5" s="32"/>
      <c r="F5" s="32"/>
      <c r="G5" s="32"/>
      <c r="H5" s="32"/>
    </row>
    <row r="6" ht="16.5" hidden="1"/>
    <row r="7" ht="16.5">
      <c r="I7" s="21" t="s">
        <v>3</v>
      </c>
    </row>
    <row r="8" spans="1:9" ht="17.25" customHeight="1">
      <c r="A8" s="37" t="s">
        <v>35</v>
      </c>
      <c r="B8" s="37" t="s">
        <v>36</v>
      </c>
      <c r="C8" s="37" t="s">
        <v>40</v>
      </c>
      <c r="D8" s="37" t="s">
        <v>37</v>
      </c>
      <c r="E8" s="33" t="s">
        <v>0</v>
      </c>
      <c r="F8" s="33"/>
      <c r="G8" s="33" t="s">
        <v>5</v>
      </c>
      <c r="H8" s="33"/>
      <c r="I8" s="34" t="s">
        <v>1</v>
      </c>
    </row>
    <row r="9" spans="1:9" ht="110.25" customHeight="1">
      <c r="A9" s="37"/>
      <c r="B9" s="37"/>
      <c r="C9" s="37"/>
      <c r="D9" s="37"/>
      <c r="E9" s="23" t="s">
        <v>12</v>
      </c>
      <c r="F9" s="24" t="s">
        <v>2</v>
      </c>
      <c r="G9" s="23" t="s">
        <v>12</v>
      </c>
      <c r="H9" s="24" t="s">
        <v>2</v>
      </c>
      <c r="I9" s="35"/>
    </row>
    <row r="10" spans="1:9" ht="21" customHeight="1">
      <c r="A10" s="23">
        <v>1</v>
      </c>
      <c r="B10" s="23">
        <v>2</v>
      </c>
      <c r="C10" s="23">
        <v>3</v>
      </c>
      <c r="D10" s="23">
        <v>4</v>
      </c>
      <c r="E10" s="23">
        <v>5</v>
      </c>
      <c r="F10" s="23">
        <v>6</v>
      </c>
      <c r="G10" s="23">
        <v>7</v>
      </c>
      <c r="H10" s="23">
        <v>8</v>
      </c>
      <c r="I10" s="23">
        <v>9</v>
      </c>
    </row>
    <row r="11" spans="1:9" ht="16.5">
      <c r="A11" s="27" t="s">
        <v>38</v>
      </c>
      <c r="B11" s="4"/>
      <c r="C11" s="4"/>
      <c r="D11" s="4" t="s">
        <v>11</v>
      </c>
      <c r="E11" s="4"/>
      <c r="F11" s="19">
        <f>F25</f>
        <v>48036</v>
      </c>
      <c r="G11" s="25"/>
      <c r="H11" s="19">
        <f>H25</f>
        <v>0</v>
      </c>
      <c r="I11" s="19">
        <f aca="true" t="shared" si="0" ref="I11:I24">F11+H11</f>
        <v>48036</v>
      </c>
    </row>
    <row r="12" spans="1:9" ht="165" customHeight="1" hidden="1">
      <c r="A12" s="4"/>
      <c r="B12" s="27" t="s">
        <v>39</v>
      </c>
      <c r="C12" s="27" t="s">
        <v>41</v>
      </c>
      <c r="D12" s="28" t="s">
        <v>42</v>
      </c>
      <c r="E12" s="6" t="s">
        <v>44</v>
      </c>
      <c r="F12" s="26">
        <v>0</v>
      </c>
      <c r="G12" s="6" t="s">
        <v>44</v>
      </c>
      <c r="H12" s="19">
        <v>0</v>
      </c>
      <c r="I12" s="19">
        <f t="shared" si="0"/>
        <v>0</v>
      </c>
    </row>
    <row r="13" spans="1:9" ht="42" customHeight="1" hidden="1">
      <c r="A13" s="4"/>
      <c r="B13" s="3" t="s">
        <v>13</v>
      </c>
      <c r="C13" s="3"/>
      <c r="D13" s="4" t="s">
        <v>14</v>
      </c>
      <c r="E13" s="6"/>
      <c r="F13" s="19"/>
      <c r="G13" s="6"/>
      <c r="H13" s="19"/>
      <c r="I13" s="19">
        <f t="shared" si="0"/>
        <v>0</v>
      </c>
    </row>
    <row r="14" spans="1:9" ht="42" customHeight="1" hidden="1">
      <c r="A14" s="4"/>
      <c r="B14" s="3" t="s">
        <v>28</v>
      </c>
      <c r="C14" s="3"/>
      <c r="D14" s="20" t="s">
        <v>29</v>
      </c>
      <c r="E14" s="6"/>
      <c r="F14" s="19">
        <v>0</v>
      </c>
      <c r="G14" s="6"/>
      <c r="H14" s="19"/>
      <c r="I14" s="19">
        <f t="shared" si="0"/>
        <v>0</v>
      </c>
    </row>
    <row r="15" spans="1:9" ht="69" customHeight="1">
      <c r="A15" s="4"/>
      <c r="B15" s="3" t="s">
        <v>45</v>
      </c>
      <c r="C15" s="3" t="s">
        <v>46</v>
      </c>
      <c r="D15" s="20" t="s">
        <v>47</v>
      </c>
      <c r="E15" s="6" t="s">
        <v>44</v>
      </c>
      <c r="F15" s="19">
        <v>48036</v>
      </c>
      <c r="G15" s="6" t="s">
        <v>44</v>
      </c>
      <c r="H15" s="19"/>
      <c r="I15" s="19">
        <f t="shared" si="0"/>
        <v>48036</v>
      </c>
    </row>
    <row r="16" spans="1:9" ht="49.5" customHeight="1" hidden="1">
      <c r="A16" s="4"/>
      <c r="B16" s="4">
        <v>100106</v>
      </c>
      <c r="C16" s="4"/>
      <c r="D16" s="5" t="s">
        <v>30</v>
      </c>
      <c r="E16" s="5" t="s">
        <v>44</v>
      </c>
      <c r="F16" s="10">
        <v>0</v>
      </c>
      <c r="G16" s="5" t="s">
        <v>44</v>
      </c>
      <c r="H16" s="9">
        <v>0</v>
      </c>
      <c r="I16" s="19">
        <f t="shared" si="0"/>
        <v>0</v>
      </c>
    </row>
    <row r="17" spans="1:10" ht="31.5" customHeight="1" hidden="1">
      <c r="A17" s="4"/>
      <c r="B17" s="4">
        <v>100203</v>
      </c>
      <c r="C17" s="4"/>
      <c r="D17" s="5" t="s">
        <v>6</v>
      </c>
      <c r="E17" s="5" t="s">
        <v>44</v>
      </c>
      <c r="F17" s="10">
        <v>0</v>
      </c>
      <c r="G17" s="5" t="s">
        <v>44</v>
      </c>
      <c r="H17" s="9">
        <v>0</v>
      </c>
      <c r="I17" s="19">
        <f t="shared" si="0"/>
        <v>0</v>
      </c>
      <c r="J17" s="29"/>
    </row>
    <row r="18" spans="1:10" ht="37.5" customHeight="1" hidden="1">
      <c r="A18" s="4"/>
      <c r="B18" s="4">
        <v>180410</v>
      </c>
      <c r="C18" s="4"/>
      <c r="D18" s="5" t="s">
        <v>31</v>
      </c>
      <c r="E18" s="5" t="s">
        <v>44</v>
      </c>
      <c r="F18" s="10">
        <v>0</v>
      </c>
      <c r="G18" s="5" t="s">
        <v>44</v>
      </c>
      <c r="H18" s="9"/>
      <c r="I18" s="19">
        <f t="shared" si="0"/>
        <v>0</v>
      </c>
      <c r="J18" s="29"/>
    </row>
    <row r="19" spans="1:10" ht="32.25" customHeight="1" hidden="1">
      <c r="A19" s="4"/>
      <c r="B19" s="4">
        <v>160101</v>
      </c>
      <c r="C19" s="4"/>
      <c r="D19" s="5" t="s">
        <v>7</v>
      </c>
      <c r="E19" s="5" t="s">
        <v>44</v>
      </c>
      <c r="F19" s="10"/>
      <c r="G19" s="5" t="s">
        <v>44</v>
      </c>
      <c r="H19" s="9">
        <v>0</v>
      </c>
      <c r="I19" s="19">
        <f t="shared" si="0"/>
        <v>0</v>
      </c>
      <c r="J19" s="29"/>
    </row>
    <row r="20" spans="1:10" ht="53.25" customHeight="1" hidden="1">
      <c r="A20" s="4"/>
      <c r="B20" s="4">
        <v>170703</v>
      </c>
      <c r="C20" s="4"/>
      <c r="D20" s="5" t="s">
        <v>8</v>
      </c>
      <c r="E20" s="5" t="s">
        <v>44</v>
      </c>
      <c r="F20" s="9"/>
      <c r="G20" s="5" t="s">
        <v>44</v>
      </c>
      <c r="H20" s="9"/>
      <c r="I20" s="19">
        <f t="shared" si="0"/>
        <v>0</v>
      </c>
      <c r="J20" s="29"/>
    </row>
    <row r="21" spans="1:10" ht="35.25" customHeight="1" hidden="1">
      <c r="A21" s="4"/>
      <c r="B21" s="4">
        <v>210105</v>
      </c>
      <c r="C21" s="4"/>
      <c r="D21" s="6" t="s">
        <v>17</v>
      </c>
      <c r="E21" s="5" t="s">
        <v>44</v>
      </c>
      <c r="F21" s="10"/>
      <c r="G21" s="5" t="s">
        <v>44</v>
      </c>
      <c r="H21" s="9"/>
      <c r="I21" s="19">
        <f t="shared" si="0"/>
        <v>0</v>
      </c>
      <c r="J21" s="29"/>
    </row>
    <row r="22" spans="1:10" ht="35.25" customHeight="1" hidden="1">
      <c r="A22" s="4"/>
      <c r="B22" s="4">
        <v>240604</v>
      </c>
      <c r="C22" s="4"/>
      <c r="D22" s="6" t="s">
        <v>9</v>
      </c>
      <c r="E22" s="5" t="s">
        <v>44</v>
      </c>
      <c r="F22" s="9"/>
      <c r="G22" s="5" t="s">
        <v>44</v>
      </c>
      <c r="H22" s="9">
        <v>0</v>
      </c>
      <c r="I22" s="19">
        <f t="shared" si="0"/>
        <v>0</v>
      </c>
      <c r="J22" s="29"/>
    </row>
    <row r="23" spans="1:10" ht="35.25" customHeight="1" hidden="1">
      <c r="A23" s="4"/>
      <c r="B23" s="4">
        <v>250203</v>
      </c>
      <c r="C23" s="4"/>
      <c r="D23" s="6" t="s">
        <v>24</v>
      </c>
      <c r="E23" s="5" t="s">
        <v>44</v>
      </c>
      <c r="F23" s="10"/>
      <c r="G23" s="5" t="s">
        <v>27</v>
      </c>
      <c r="H23" s="9"/>
      <c r="I23" s="19">
        <f t="shared" si="0"/>
        <v>0</v>
      </c>
      <c r="J23" s="29"/>
    </row>
    <row r="24" spans="1:10" ht="33.75" customHeight="1" hidden="1">
      <c r="A24" s="4"/>
      <c r="B24" s="7" t="s">
        <v>15</v>
      </c>
      <c r="C24" s="7"/>
      <c r="D24" s="1" t="s">
        <v>16</v>
      </c>
      <c r="E24" s="5" t="s">
        <v>44</v>
      </c>
      <c r="F24" s="10"/>
      <c r="G24" s="5" t="s">
        <v>27</v>
      </c>
      <c r="H24" s="9"/>
      <c r="I24" s="19">
        <f t="shared" si="0"/>
        <v>0</v>
      </c>
      <c r="J24" s="29"/>
    </row>
    <row r="25" spans="1:9" ht="16.5">
      <c r="A25" s="4"/>
      <c r="B25" s="4"/>
      <c r="C25" s="4"/>
      <c r="D25" s="4" t="s">
        <v>4</v>
      </c>
      <c r="E25" s="4"/>
      <c r="F25" s="19">
        <f>SUM(F12:F24)</f>
        <v>48036</v>
      </c>
      <c r="G25" s="19">
        <f>SUM(G12:G24)</f>
        <v>0</v>
      </c>
      <c r="H25" s="19">
        <f>SUM(H12:H24)</f>
        <v>0</v>
      </c>
      <c r="I25" s="19">
        <f>SUM(I12:I24)</f>
        <v>48036</v>
      </c>
    </row>
    <row r="26" spans="2:9" ht="16.5">
      <c r="B26" s="8"/>
      <c r="C26" s="8"/>
      <c r="D26" s="8"/>
      <c r="E26" s="8"/>
      <c r="F26" s="8"/>
      <c r="G26" s="8"/>
      <c r="H26" s="8"/>
      <c r="I26" s="8"/>
    </row>
    <row r="28" spans="4:8" ht="16.5">
      <c r="D28" s="2" t="s">
        <v>25</v>
      </c>
      <c r="F28" s="11"/>
      <c r="H28" s="2" t="s">
        <v>26</v>
      </c>
    </row>
    <row r="33" ht="16.5">
      <c r="F33" s="11"/>
    </row>
  </sheetData>
  <mergeCells count="12">
    <mergeCell ref="D5:H5"/>
    <mergeCell ref="E8:F8"/>
    <mergeCell ref="G8:H8"/>
    <mergeCell ref="I8:I9"/>
    <mergeCell ref="G1:I1"/>
    <mergeCell ref="G2:I2"/>
    <mergeCell ref="G3:I3"/>
    <mergeCell ref="G4:I4"/>
    <mergeCell ref="A8:A9"/>
    <mergeCell ref="B8:B9"/>
    <mergeCell ref="D8:D9"/>
    <mergeCell ref="C8:C9"/>
  </mergeCells>
  <printOptions/>
  <pageMargins left="0.2" right="0.17" top="0.28" bottom="0.23" header="0.19" footer="0.24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3"/>
  <sheetViews>
    <sheetView showZeros="0" workbookViewId="0" topLeftCell="A1">
      <selection activeCell="F15" sqref="F15"/>
    </sheetView>
  </sheetViews>
  <sheetFormatPr defaultColWidth="9.140625" defaultRowHeight="12.75"/>
  <cols>
    <col min="1" max="1" width="13.57421875" style="2" customWidth="1"/>
    <col min="2" max="3" width="9.140625" style="2" customWidth="1"/>
    <col min="4" max="4" width="30.00390625" style="2" customWidth="1"/>
    <col min="5" max="5" width="23.7109375" style="2" customWidth="1"/>
    <col min="6" max="6" width="13.8515625" style="2" customWidth="1"/>
    <col min="7" max="7" width="25.421875" style="2" customWidth="1"/>
    <col min="8" max="8" width="13.140625" style="2" customWidth="1"/>
    <col min="9" max="9" width="15.7109375" style="2" customWidth="1"/>
    <col min="10" max="16384" width="9.140625" style="2" customWidth="1"/>
  </cols>
  <sheetData>
    <row r="1" spans="7:9" ht="16.5">
      <c r="G1" s="36" t="s">
        <v>18</v>
      </c>
      <c r="H1" s="36"/>
      <c r="I1" s="36"/>
    </row>
    <row r="2" spans="7:9" ht="16.5">
      <c r="G2" s="36" t="s">
        <v>10</v>
      </c>
      <c r="H2" s="36"/>
      <c r="I2" s="36"/>
    </row>
    <row r="3" spans="7:9" ht="16.5">
      <c r="G3" s="36" t="s">
        <v>49</v>
      </c>
      <c r="H3" s="36"/>
      <c r="I3" s="36"/>
    </row>
    <row r="4" spans="6:9" ht="16.5">
      <c r="F4" s="22"/>
      <c r="G4" s="36"/>
      <c r="H4" s="36"/>
      <c r="I4" s="36"/>
    </row>
    <row r="5" spans="4:8" ht="52.5" customHeight="1">
      <c r="D5" s="32" t="s">
        <v>34</v>
      </c>
      <c r="E5" s="32"/>
      <c r="F5" s="32"/>
      <c r="G5" s="32"/>
      <c r="H5" s="32"/>
    </row>
    <row r="6" ht="16.5" hidden="1"/>
    <row r="7" ht="16.5">
      <c r="I7" s="21" t="s">
        <v>3</v>
      </c>
    </row>
    <row r="8" spans="1:9" ht="17.25" customHeight="1">
      <c r="A8" s="37" t="s">
        <v>35</v>
      </c>
      <c r="B8" s="37" t="s">
        <v>36</v>
      </c>
      <c r="C8" s="37" t="s">
        <v>40</v>
      </c>
      <c r="D8" s="37" t="s">
        <v>37</v>
      </c>
      <c r="E8" s="33" t="s">
        <v>0</v>
      </c>
      <c r="F8" s="33"/>
      <c r="G8" s="33" t="s">
        <v>5</v>
      </c>
      <c r="H8" s="33"/>
      <c r="I8" s="34" t="s">
        <v>1</v>
      </c>
    </row>
    <row r="9" spans="1:9" ht="110.25" customHeight="1">
      <c r="A9" s="37"/>
      <c r="B9" s="37"/>
      <c r="C9" s="37"/>
      <c r="D9" s="37"/>
      <c r="E9" s="23" t="s">
        <v>12</v>
      </c>
      <c r="F9" s="24" t="s">
        <v>2</v>
      </c>
      <c r="G9" s="23" t="s">
        <v>12</v>
      </c>
      <c r="H9" s="24" t="s">
        <v>2</v>
      </c>
      <c r="I9" s="35"/>
    </row>
    <row r="10" spans="1:9" ht="21" customHeight="1">
      <c r="A10" s="23">
        <v>1</v>
      </c>
      <c r="B10" s="23">
        <v>2</v>
      </c>
      <c r="C10" s="23">
        <v>3</v>
      </c>
      <c r="D10" s="23">
        <v>4</v>
      </c>
      <c r="E10" s="23">
        <v>5</v>
      </c>
      <c r="F10" s="23">
        <v>6</v>
      </c>
      <c r="G10" s="23">
        <v>7</v>
      </c>
      <c r="H10" s="23">
        <v>8</v>
      </c>
      <c r="I10" s="23">
        <v>9</v>
      </c>
    </row>
    <row r="11" spans="1:9" ht="16.5">
      <c r="A11" s="27" t="s">
        <v>38</v>
      </c>
      <c r="B11" s="4"/>
      <c r="C11" s="4"/>
      <c r="D11" s="4" t="s">
        <v>11</v>
      </c>
      <c r="E11" s="4"/>
      <c r="F11" s="19">
        <f>F25</f>
        <v>48036</v>
      </c>
      <c r="G11" s="25"/>
      <c r="H11" s="19">
        <f>H25</f>
        <v>0</v>
      </c>
      <c r="I11" s="19">
        <f aca="true" t="shared" si="0" ref="I11:I24">F11+H11</f>
        <v>48036</v>
      </c>
    </row>
    <row r="12" spans="1:9" ht="165" customHeight="1" hidden="1">
      <c r="A12" s="4"/>
      <c r="B12" s="27" t="s">
        <v>39</v>
      </c>
      <c r="C12" s="27" t="s">
        <v>41</v>
      </c>
      <c r="D12" s="28" t="s">
        <v>42</v>
      </c>
      <c r="E12" s="6" t="s">
        <v>44</v>
      </c>
      <c r="F12" s="26">
        <v>0</v>
      </c>
      <c r="G12" s="6" t="s">
        <v>44</v>
      </c>
      <c r="H12" s="19">
        <v>0</v>
      </c>
      <c r="I12" s="19">
        <f t="shared" si="0"/>
        <v>0</v>
      </c>
    </row>
    <row r="13" spans="1:9" ht="42" customHeight="1" hidden="1">
      <c r="A13" s="4"/>
      <c r="B13" s="3" t="s">
        <v>13</v>
      </c>
      <c r="C13" s="3"/>
      <c r="D13" s="4" t="s">
        <v>14</v>
      </c>
      <c r="E13" s="6"/>
      <c r="F13" s="19"/>
      <c r="G13" s="6"/>
      <c r="H13" s="19"/>
      <c r="I13" s="19">
        <f t="shared" si="0"/>
        <v>0</v>
      </c>
    </row>
    <row r="14" spans="1:9" ht="42" customHeight="1" hidden="1">
      <c r="A14" s="4"/>
      <c r="B14" s="3" t="s">
        <v>28</v>
      </c>
      <c r="C14" s="3"/>
      <c r="D14" s="20" t="s">
        <v>29</v>
      </c>
      <c r="E14" s="6"/>
      <c r="F14" s="19">
        <v>0</v>
      </c>
      <c r="G14" s="6"/>
      <c r="H14" s="19"/>
      <c r="I14" s="19">
        <f t="shared" si="0"/>
        <v>0</v>
      </c>
    </row>
    <row r="15" spans="1:9" ht="69" customHeight="1">
      <c r="A15" s="4"/>
      <c r="B15" s="3" t="s">
        <v>45</v>
      </c>
      <c r="C15" s="3" t="s">
        <v>46</v>
      </c>
      <c r="D15" s="20" t="s">
        <v>47</v>
      </c>
      <c r="E15" s="6" t="s">
        <v>44</v>
      </c>
      <c r="F15" s="19">
        <v>48036</v>
      </c>
      <c r="G15" s="6" t="s">
        <v>44</v>
      </c>
      <c r="H15" s="19"/>
      <c r="I15" s="19">
        <f t="shared" si="0"/>
        <v>48036</v>
      </c>
    </row>
    <row r="16" spans="1:9" ht="49.5" customHeight="1" hidden="1">
      <c r="A16" s="4"/>
      <c r="B16" s="4">
        <v>100106</v>
      </c>
      <c r="C16" s="4"/>
      <c r="D16" s="5" t="s">
        <v>30</v>
      </c>
      <c r="E16" s="5" t="s">
        <v>44</v>
      </c>
      <c r="F16" s="10">
        <v>0</v>
      </c>
      <c r="G16" s="5" t="s">
        <v>44</v>
      </c>
      <c r="H16" s="9">
        <v>0</v>
      </c>
      <c r="I16" s="19">
        <f t="shared" si="0"/>
        <v>0</v>
      </c>
    </row>
    <row r="17" spans="1:10" ht="31.5" customHeight="1" hidden="1">
      <c r="A17" s="4"/>
      <c r="B17" s="4">
        <v>100203</v>
      </c>
      <c r="C17" s="4"/>
      <c r="D17" s="5" t="s">
        <v>6</v>
      </c>
      <c r="E17" s="5" t="s">
        <v>44</v>
      </c>
      <c r="F17" s="10">
        <v>0</v>
      </c>
      <c r="G17" s="5" t="s">
        <v>44</v>
      </c>
      <c r="H17" s="9">
        <v>0</v>
      </c>
      <c r="I17" s="19">
        <f t="shared" si="0"/>
        <v>0</v>
      </c>
      <c r="J17" s="29"/>
    </row>
    <row r="18" spans="1:10" ht="37.5" customHeight="1" hidden="1">
      <c r="A18" s="4"/>
      <c r="B18" s="4">
        <v>180410</v>
      </c>
      <c r="C18" s="4"/>
      <c r="D18" s="5" t="s">
        <v>31</v>
      </c>
      <c r="E18" s="5" t="s">
        <v>44</v>
      </c>
      <c r="F18" s="10">
        <v>0</v>
      </c>
      <c r="G18" s="5" t="s">
        <v>44</v>
      </c>
      <c r="H18" s="9"/>
      <c r="I18" s="19">
        <f t="shared" si="0"/>
        <v>0</v>
      </c>
      <c r="J18" s="29"/>
    </row>
    <row r="19" spans="1:10" ht="32.25" customHeight="1" hidden="1">
      <c r="A19" s="4"/>
      <c r="B19" s="4">
        <v>160101</v>
      </c>
      <c r="C19" s="4"/>
      <c r="D19" s="5" t="s">
        <v>7</v>
      </c>
      <c r="E19" s="5" t="s">
        <v>44</v>
      </c>
      <c r="F19" s="10"/>
      <c r="G19" s="5" t="s">
        <v>44</v>
      </c>
      <c r="H19" s="9">
        <v>0</v>
      </c>
      <c r="I19" s="19">
        <f t="shared" si="0"/>
        <v>0</v>
      </c>
      <c r="J19" s="29"/>
    </row>
    <row r="20" spans="1:10" ht="53.25" customHeight="1" hidden="1">
      <c r="A20" s="4"/>
      <c r="B20" s="4">
        <v>170703</v>
      </c>
      <c r="C20" s="4"/>
      <c r="D20" s="5" t="s">
        <v>8</v>
      </c>
      <c r="E20" s="5" t="s">
        <v>44</v>
      </c>
      <c r="F20" s="9"/>
      <c r="G20" s="5" t="s">
        <v>44</v>
      </c>
      <c r="H20" s="9"/>
      <c r="I20" s="19">
        <f t="shared" si="0"/>
        <v>0</v>
      </c>
      <c r="J20" s="29"/>
    </row>
    <row r="21" spans="1:10" ht="35.25" customHeight="1" hidden="1">
      <c r="A21" s="4"/>
      <c r="B21" s="4">
        <v>210105</v>
      </c>
      <c r="C21" s="4"/>
      <c r="D21" s="6" t="s">
        <v>17</v>
      </c>
      <c r="E21" s="5" t="s">
        <v>44</v>
      </c>
      <c r="F21" s="10"/>
      <c r="G21" s="5" t="s">
        <v>44</v>
      </c>
      <c r="H21" s="9"/>
      <c r="I21" s="19">
        <f t="shared" si="0"/>
        <v>0</v>
      </c>
      <c r="J21" s="29"/>
    </row>
    <row r="22" spans="1:10" ht="35.25" customHeight="1" hidden="1">
      <c r="A22" s="4"/>
      <c r="B22" s="4">
        <v>240604</v>
      </c>
      <c r="C22" s="4"/>
      <c r="D22" s="6" t="s">
        <v>9</v>
      </c>
      <c r="E22" s="5" t="s">
        <v>44</v>
      </c>
      <c r="F22" s="9"/>
      <c r="G22" s="5" t="s">
        <v>44</v>
      </c>
      <c r="H22" s="9">
        <v>0</v>
      </c>
      <c r="I22" s="19">
        <f t="shared" si="0"/>
        <v>0</v>
      </c>
      <c r="J22" s="29"/>
    </row>
    <row r="23" spans="1:10" ht="35.25" customHeight="1" hidden="1">
      <c r="A23" s="4"/>
      <c r="B23" s="4">
        <v>250203</v>
      </c>
      <c r="C23" s="4"/>
      <c r="D23" s="6" t="s">
        <v>24</v>
      </c>
      <c r="E23" s="5" t="s">
        <v>44</v>
      </c>
      <c r="F23" s="10"/>
      <c r="G23" s="5" t="s">
        <v>27</v>
      </c>
      <c r="H23" s="9"/>
      <c r="I23" s="19">
        <f t="shared" si="0"/>
        <v>0</v>
      </c>
      <c r="J23" s="29"/>
    </row>
    <row r="24" spans="1:10" ht="33.75" customHeight="1" hidden="1">
      <c r="A24" s="4"/>
      <c r="B24" s="7" t="s">
        <v>15</v>
      </c>
      <c r="C24" s="7"/>
      <c r="D24" s="1" t="s">
        <v>16</v>
      </c>
      <c r="E24" s="5" t="s">
        <v>44</v>
      </c>
      <c r="F24" s="10"/>
      <c r="G24" s="5" t="s">
        <v>27</v>
      </c>
      <c r="H24" s="9"/>
      <c r="I24" s="19">
        <f t="shared" si="0"/>
        <v>0</v>
      </c>
      <c r="J24" s="29"/>
    </row>
    <row r="25" spans="1:9" ht="16.5">
      <c r="A25" s="4"/>
      <c r="B25" s="4"/>
      <c r="C25" s="4"/>
      <c r="D25" s="4" t="s">
        <v>4</v>
      </c>
      <c r="E25" s="4"/>
      <c r="F25" s="19">
        <f>SUM(F12:F24)</f>
        <v>48036</v>
      </c>
      <c r="G25" s="19">
        <f>SUM(G12:G24)</f>
        <v>0</v>
      </c>
      <c r="H25" s="19">
        <f>SUM(H12:H24)</f>
        <v>0</v>
      </c>
      <c r="I25" s="19">
        <f>SUM(I12:I24)</f>
        <v>48036</v>
      </c>
    </row>
    <row r="26" spans="2:9" ht="16.5">
      <c r="B26" s="8"/>
      <c r="C26" s="8"/>
      <c r="D26" s="8"/>
      <c r="E26" s="8"/>
      <c r="F26" s="8"/>
      <c r="G26" s="8"/>
      <c r="H26" s="8"/>
      <c r="I26" s="8"/>
    </row>
    <row r="28" spans="4:8" ht="16.5">
      <c r="D28" s="2" t="s">
        <v>25</v>
      </c>
      <c r="F28" s="11"/>
      <c r="H28" s="2" t="s">
        <v>26</v>
      </c>
    </row>
    <row r="33" ht="16.5">
      <c r="F33" s="11"/>
    </row>
  </sheetData>
  <mergeCells count="12">
    <mergeCell ref="A8:A9"/>
    <mergeCell ref="B8:B9"/>
    <mergeCell ref="D8:D9"/>
    <mergeCell ref="C8:C9"/>
    <mergeCell ref="G1:I1"/>
    <mergeCell ref="G2:I2"/>
    <mergeCell ref="G3:I3"/>
    <mergeCell ref="G4:I4"/>
    <mergeCell ref="D5:H5"/>
    <mergeCell ref="E8:F8"/>
    <mergeCell ref="G8:H8"/>
    <mergeCell ref="I8:I9"/>
  </mergeCells>
  <printOptions/>
  <pageMargins left="0.2" right="0.17" top="0.28" bottom="0.23" header="0.19" footer="0.24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3"/>
  <sheetViews>
    <sheetView showZeros="0" workbookViewId="0" topLeftCell="A1">
      <selection activeCell="A16" sqref="A16:IV24"/>
    </sheetView>
  </sheetViews>
  <sheetFormatPr defaultColWidth="9.140625" defaultRowHeight="12.75"/>
  <cols>
    <col min="1" max="1" width="13.57421875" style="2" customWidth="1"/>
    <col min="2" max="3" width="9.140625" style="2" customWidth="1"/>
    <col min="4" max="4" width="30.00390625" style="2" customWidth="1"/>
    <col min="5" max="5" width="23.7109375" style="2" customWidth="1"/>
    <col min="6" max="6" width="13.8515625" style="2" customWidth="1"/>
    <col min="7" max="7" width="25.421875" style="2" customWidth="1"/>
    <col min="8" max="8" width="13.140625" style="2" customWidth="1"/>
    <col min="9" max="9" width="15.7109375" style="2" customWidth="1"/>
    <col min="10" max="16384" width="9.140625" style="2" customWidth="1"/>
  </cols>
  <sheetData>
    <row r="1" spans="7:9" ht="16.5">
      <c r="G1" s="36" t="s">
        <v>18</v>
      </c>
      <c r="H1" s="36"/>
      <c r="I1" s="36"/>
    </row>
    <row r="2" spans="7:9" ht="16.5">
      <c r="G2" s="36" t="s">
        <v>10</v>
      </c>
      <c r="H2" s="36"/>
      <c r="I2" s="36"/>
    </row>
    <row r="3" spans="7:9" ht="16.5">
      <c r="G3" s="36" t="s">
        <v>50</v>
      </c>
      <c r="H3" s="36"/>
      <c r="I3" s="36"/>
    </row>
    <row r="4" spans="6:9" ht="16.5">
      <c r="F4" s="22"/>
      <c r="G4" s="36"/>
      <c r="H4" s="36"/>
      <c r="I4" s="36"/>
    </row>
    <row r="5" spans="4:8" ht="52.5" customHeight="1">
      <c r="D5" s="32" t="s">
        <v>34</v>
      </c>
      <c r="E5" s="32"/>
      <c r="F5" s="32"/>
      <c r="G5" s="32"/>
      <c r="H5" s="32"/>
    </row>
    <row r="6" ht="16.5" hidden="1"/>
    <row r="7" ht="16.5">
      <c r="I7" s="21" t="s">
        <v>3</v>
      </c>
    </row>
    <row r="8" spans="1:9" ht="17.25" customHeight="1">
      <c r="A8" s="37" t="s">
        <v>35</v>
      </c>
      <c r="B8" s="37" t="s">
        <v>36</v>
      </c>
      <c r="C8" s="37" t="s">
        <v>40</v>
      </c>
      <c r="D8" s="37" t="s">
        <v>37</v>
      </c>
      <c r="E8" s="33" t="s">
        <v>0</v>
      </c>
      <c r="F8" s="33"/>
      <c r="G8" s="33" t="s">
        <v>5</v>
      </c>
      <c r="H8" s="33"/>
      <c r="I8" s="34" t="s">
        <v>1</v>
      </c>
    </row>
    <row r="9" spans="1:9" ht="110.25" customHeight="1">
      <c r="A9" s="37"/>
      <c r="B9" s="37"/>
      <c r="C9" s="37"/>
      <c r="D9" s="37"/>
      <c r="E9" s="23" t="s">
        <v>12</v>
      </c>
      <c r="F9" s="24" t="s">
        <v>2</v>
      </c>
      <c r="G9" s="23" t="s">
        <v>12</v>
      </c>
      <c r="H9" s="24" t="s">
        <v>2</v>
      </c>
      <c r="I9" s="35"/>
    </row>
    <row r="10" spans="1:9" ht="21" customHeight="1">
      <c r="A10" s="23">
        <v>1</v>
      </c>
      <c r="B10" s="23">
        <v>2</v>
      </c>
      <c r="C10" s="23">
        <v>3</v>
      </c>
      <c r="D10" s="23">
        <v>4</v>
      </c>
      <c r="E10" s="23">
        <v>5</v>
      </c>
      <c r="F10" s="23">
        <v>6</v>
      </c>
      <c r="G10" s="23">
        <v>7</v>
      </c>
      <c r="H10" s="23">
        <v>8</v>
      </c>
      <c r="I10" s="23">
        <v>9</v>
      </c>
    </row>
    <row r="11" spans="1:9" ht="16.5">
      <c r="A11" s="27" t="s">
        <v>38</v>
      </c>
      <c r="B11" s="4"/>
      <c r="C11" s="4"/>
      <c r="D11" s="4" t="s">
        <v>11</v>
      </c>
      <c r="E11" s="4"/>
      <c r="F11" s="19">
        <f>F25</f>
        <v>48036</v>
      </c>
      <c r="G11" s="25"/>
      <c r="H11" s="19">
        <f>H25</f>
        <v>0</v>
      </c>
      <c r="I11" s="19">
        <f aca="true" t="shared" si="0" ref="I11:I24">F11+H11</f>
        <v>48036</v>
      </c>
    </row>
    <row r="12" spans="1:9" ht="165" customHeight="1" hidden="1">
      <c r="A12" s="4"/>
      <c r="B12" s="27" t="s">
        <v>39</v>
      </c>
      <c r="C12" s="27" t="s">
        <v>41</v>
      </c>
      <c r="D12" s="28" t="s">
        <v>42</v>
      </c>
      <c r="E12" s="6" t="s">
        <v>44</v>
      </c>
      <c r="F12" s="26">
        <v>0</v>
      </c>
      <c r="G12" s="6" t="s">
        <v>44</v>
      </c>
      <c r="H12" s="19">
        <v>0</v>
      </c>
      <c r="I12" s="19">
        <f t="shared" si="0"/>
        <v>0</v>
      </c>
    </row>
    <row r="13" spans="1:9" ht="42" customHeight="1" hidden="1">
      <c r="A13" s="4"/>
      <c r="B13" s="3"/>
      <c r="C13" s="3"/>
      <c r="D13" s="4"/>
      <c r="E13" s="6"/>
      <c r="F13" s="19"/>
      <c r="G13" s="6"/>
      <c r="H13" s="19"/>
      <c r="I13" s="19">
        <f t="shared" si="0"/>
        <v>0</v>
      </c>
    </row>
    <row r="14" spans="1:9" ht="52.5" customHeight="1">
      <c r="A14" s="4"/>
      <c r="B14" s="3" t="s">
        <v>28</v>
      </c>
      <c r="C14" s="3"/>
      <c r="D14" s="20" t="s">
        <v>29</v>
      </c>
      <c r="E14" s="6" t="s">
        <v>44</v>
      </c>
      <c r="F14" s="26">
        <v>7808</v>
      </c>
      <c r="G14" s="6" t="s">
        <v>44</v>
      </c>
      <c r="H14" s="19"/>
      <c r="I14" s="19">
        <f t="shared" si="0"/>
        <v>7808</v>
      </c>
    </row>
    <row r="15" spans="1:9" ht="69" customHeight="1">
      <c r="A15" s="4"/>
      <c r="B15" s="3" t="s">
        <v>45</v>
      </c>
      <c r="C15" s="3" t="s">
        <v>46</v>
      </c>
      <c r="D15" s="20" t="s">
        <v>47</v>
      </c>
      <c r="E15" s="6" t="s">
        <v>44</v>
      </c>
      <c r="F15" s="19">
        <v>40228</v>
      </c>
      <c r="G15" s="6" t="s">
        <v>44</v>
      </c>
      <c r="H15" s="19"/>
      <c r="I15" s="19">
        <f t="shared" si="0"/>
        <v>40228</v>
      </c>
    </row>
    <row r="16" spans="1:9" ht="49.5" customHeight="1" hidden="1">
      <c r="A16" s="4"/>
      <c r="B16" s="4">
        <v>100106</v>
      </c>
      <c r="C16" s="4"/>
      <c r="D16" s="5" t="s">
        <v>30</v>
      </c>
      <c r="E16" s="5" t="s">
        <v>44</v>
      </c>
      <c r="F16" s="10">
        <v>0</v>
      </c>
      <c r="G16" s="5" t="s">
        <v>44</v>
      </c>
      <c r="H16" s="9">
        <v>0</v>
      </c>
      <c r="I16" s="19">
        <f t="shared" si="0"/>
        <v>0</v>
      </c>
    </row>
    <row r="17" spans="1:10" ht="31.5" customHeight="1" hidden="1">
      <c r="A17" s="4"/>
      <c r="B17" s="4">
        <v>100203</v>
      </c>
      <c r="C17" s="4"/>
      <c r="D17" s="5" t="s">
        <v>6</v>
      </c>
      <c r="E17" s="5" t="s">
        <v>44</v>
      </c>
      <c r="F17" s="10">
        <v>0</v>
      </c>
      <c r="G17" s="5" t="s">
        <v>44</v>
      </c>
      <c r="H17" s="9">
        <v>0</v>
      </c>
      <c r="I17" s="19">
        <f t="shared" si="0"/>
        <v>0</v>
      </c>
      <c r="J17" s="29"/>
    </row>
    <row r="18" spans="1:10" ht="37.5" customHeight="1" hidden="1">
      <c r="A18" s="4"/>
      <c r="B18" s="4">
        <v>180410</v>
      </c>
      <c r="C18" s="4"/>
      <c r="D18" s="5" t="s">
        <v>31</v>
      </c>
      <c r="E18" s="5" t="s">
        <v>44</v>
      </c>
      <c r="F18" s="10">
        <v>0</v>
      </c>
      <c r="G18" s="5" t="s">
        <v>44</v>
      </c>
      <c r="H18" s="9"/>
      <c r="I18" s="19">
        <f t="shared" si="0"/>
        <v>0</v>
      </c>
      <c r="J18" s="29"/>
    </row>
    <row r="19" spans="1:10" ht="32.25" customHeight="1" hidden="1">
      <c r="A19" s="4"/>
      <c r="B19" s="4">
        <v>160101</v>
      </c>
      <c r="C19" s="4"/>
      <c r="D19" s="5" t="s">
        <v>7</v>
      </c>
      <c r="E19" s="5" t="s">
        <v>44</v>
      </c>
      <c r="F19" s="10"/>
      <c r="G19" s="5" t="s">
        <v>44</v>
      </c>
      <c r="H19" s="9">
        <v>0</v>
      </c>
      <c r="I19" s="19">
        <f t="shared" si="0"/>
        <v>0</v>
      </c>
      <c r="J19" s="29"/>
    </row>
    <row r="20" spans="1:10" ht="53.25" customHeight="1" hidden="1">
      <c r="A20" s="4"/>
      <c r="B20" s="4">
        <v>170703</v>
      </c>
      <c r="C20" s="4"/>
      <c r="D20" s="5" t="s">
        <v>8</v>
      </c>
      <c r="E20" s="5" t="s">
        <v>44</v>
      </c>
      <c r="F20" s="9"/>
      <c r="G20" s="5" t="s">
        <v>44</v>
      </c>
      <c r="H20" s="9"/>
      <c r="I20" s="19">
        <f t="shared" si="0"/>
        <v>0</v>
      </c>
      <c r="J20" s="29"/>
    </row>
    <row r="21" spans="1:10" ht="35.25" customHeight="1" hidden="1">
      <c r="A21" s="4"/>
      <c r="B21" s="4">
        <v>210105</v>
      </c>
      <c r="C21" s="4"/>
      <c r="D21" s="6" t="s">
        <v>17</v>
      </c>
      <c r="E21" s="5" t="s">
        <v>44</v>
      </c>
      <c r="F21" s="10"/>
      <c r="G21" s="5" t="s">
        <v>44</v>
      </c>
      <c r="H21" s="9"/>
      <c r="I21" s="19">
        <f t="shared" si="0"/>
        <v>0</v>
      </c>
      <c r="J21" s="29"/>
    </row>
    <row r="22" spans="1:10" ht="35.25" customHeight="1" hidden="1">
      <c r="A22" s="4"/>
      <c r="B22" s="4">
        <v>240604</v>
      </c>
      <c r="C22" s="4"/>
      <c r="D22" s="6" t="s">
        <v>9</v>
      </c>
      <c r="E22" s="5" t="s">
        <v>44</v>
      </c>
      <c r="F22" s="9"/>
      <c r="G22" s="5" t="s">
        <v>44</v>
      </c>
      <c r="H22" s="9">
        <v>0</v>
      </c>
      <c r="I22" s="19">
        <f t="shared" si="0"/>
        <v>0</v>
      </c>
      <c r="J22" s="29"/>
    </row>
    <row r="23" spans="1:10" ht="35.25" customHeight="1" hidden="1">
      <c r="A23" s="4"/>
      <c r="B23" s="4">
        <v>250203</v>
      </c>
      <c r="C23" s="4"/>
      <c r="D23" s="6" t="s">
        <v>24</v>
      </c>
      <c r="E23" s="5" t="s">
        <v>44</v>
      </c>
      <c r="F23" s="10"/>
      <c r="G23" s="5" t="s">
        <v>27</v>
      </c>
      <c r="H23" s="9"/>
      <c r="I23" s="19">
        <f t="shared" si="0"/>
        <v>0</v>
      </c>
      <c r="J23" s="29"/>
    </row>
    <row r="24" spans="1:10" ht="33.75" customHeight="1" hidden="1">
      <c r="A24" s="4"/>
      <c r="B24" s="7" t="s">
        <v>15</v>
      </c>
      <c r="C24" s="7"/>
      <c r="D24" s="1" t="s">
        <v>16</v>
      </c>
      <c r="E24" s="5" t="s">
        <v>44</v>
      </c>
      <c r="F24" s="10"/>
      <c r="G24" s="5" t="s">
        <v>27</v>
      </c>
      <c r="H24" s="9"/>
      <c r="I24" s="19">
        <f t="shared" si="0"/>
        <v>0</v>
      </c>
      <c r="J24" s="29"/>
    </row>
    <row r="25" spans="1:9" ht="16.5">
      <c r="A25" s="4"/>
      <c r="B25" s="4"/>
      <c r="C25" s="4"/>
      <c r="D25" s="4" t="s">
        <v>4</v>
      </c>
      <c r="E25" s="4"/>
      <c r="F25" s="19">
        <f>SUM(F12:F24)</f>
        <v>48036</v>
      </c>
      <c r="G25" s="19">
        <f>SUM(G12:G24)</f>
        <v>0</v>
      </c>
      <c r="H25" s="19">
        <f>SUM(H12:H24)</f>
        <v>0</v>
      </c>
      <c r="I25" s="19">
        <f>SUM(I12:I24)</f>
        <v>48036</v>
      </c>
    </row>
    <row r="26" spans="2:9" ht="16.5">
      <c r="B26" s="8"/>
      <c r="C26" s="8"/>
      <c r="D26" s="8"/>
      <c r="E26" s="8"/>
      <c r="F26" s="8"/>
      <c r="G26" s="8"/>
      <c r="H26" s="8"/>
      <c r="I26" s="8"/>
    </row>
    <row r="28" spans="4:8" ht="16.5">
      <c r="D28" s="2" t="s">
        <v>25</v>
      </c>
      <c r="F28" s="11"/>
      <c r="H28" s="2" t="s">
        <v>26</v>
      </c>
    </row>
    <row r="33" ht="16.5">
      <c r="F33" s="11"/>
    </row>
  </sheetData>
  <mergeCells count="12">
    <mergeCell ref="D5:H5"/>
    <mergeCell ref="E8:F8"/>
    <mergeCell ref="G8:H8"/>
    <mergeCell ref="I8:I9"/>
    <mergeCell ref="G1:I1"/>
    <mergeCell ref="G2:I2"/>
    <mergeCell ref="G3:I3"/>
    <mergeCell ref="G4:I4"/>
    <mergeCell ref="A8:A9"/>
    <mergeCell ref="B8:B9"/>
    <mergeCell ref="D8:D9"/>
    <mergeCell ref="C8:C9"/>
  </mergeCells>
  <printOptions/>
  <pageMargins left="0.2" right="0.17" top="0.28" bottom="0.23" header="0.19" footer="0.24"/>
  <pageSetup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3"/>
  <sheetViews>
    <sheetView showZeros="0" workbookViewId="0" topLeftCell="A1">
      <selection activeCell="E29" sqref="E29:E32"/>
    </sheetView>
  </sheetViews>
  <sheetFormatPr defaultColWidth="9.140625" defaultRowHeight="12.75"/>
  <cols>
    <col min="1" max="1" width="13.57421875" style="2" customWidth="1"/>
    <col min="2" max="3" width="9.140625" style="2" customWidth="1"/>
    <col min="4" max="4" width="30.00390625" style="2" customWidth="1"/>
    <col min="5" max="5" width="23.7109375" style="2" customWidth="1"/>
    <col min="6" max="6" width="13.8515625" style="2" customWidth="1"/>
    <col min="7" max="7" width="25.421875" style="2" customWidth="1"/>
    <col min="8" max="8" width="13.140625" style="2" customWidth="1"/>
    <col min="9" max="9" width="15.7109375" style="2" customWidth="1"/>
    <col min="10" max="16384" width="9.140625" style="2" customWidth="1"/>
  </cols>
  <sheetData>
    <row r="1" spans="7:9" ht="16.5">
      <c r="G1" s="36" t="s">
        <v>18</v>
      </c>
      <c r="H1" s="36"/>
      <c r="I1" s="36"/>
    </row>
    <row r="2" spans="7:9" ht="16.5">
      <c r="G2" s="36" t="s">
        <v>10</v>
      </c>
      <c r="H2" s="36"/>
      <c r="I2" s="36"/>
    </row>
    <row r="3" spans="7:9" ht="16.5">
      <c r="G3" s="36" t="s">
        <v>51</v>
      </c>
      <c r="H3" s="36"/>
      <c r="I3" s="36"/>
    </row>
    <row r="4" spans="6:9" ht="16.5">
      <c r="F4" s="22"/>
      <c r="G4" s="36"/>
      <c r="H4" s="36"/>
      <c r="I4" s="36"/>
    </row>
    <row r="5" spans="4:8" ht="52.5" customHeight="1">
      <c r="D5" s="32" t="s">
        <v>34</v>
      </c>
      <c r="E5" s="32"/>
      <c r="F5" s="32"/>
      <c r="G5" s="32"/>
      <c r="H5" s="32"/>
    </row>
    <row r="6" ht="16.5" hidden="1"/>
    <row r="7" ht="16.5">
      <c r="I7" s="21" t="s">
        <v>3</v>
      </c>
    </row>
    <row r="8" spans="1:9" ht="17.25" customHeight="1">
      <c r="A8" s="37" t="s">
        <v>35</v>
      </c>
      <c r="B8" s="37" t="s">
        <v>36</v>
      </c>
      <c r="C8" s="37" t="s">
        <v>40</v>
      </c>
      <c r="D8" s="37" t="s">
        <v>37</v>
      </c>
      <c r="E8" s="33" t="s">
        <v>0</v>
      </c>
      <c r="F8" s="33"/>
      <c r="G8" s="33" t="s">
        <v>5</v>
      </c>
      <c r="H8" s="33"/>
      <c r="I8" s="34" t="s">
        <v>1</v>
      </c>
    </row>
    <row r="9" spans="1:9" ht="110.25" customHeight="1">
      <c r="A9" s="37"/>
      <c r="B9" s="37"/>
      <c r="C9" s="37"/>
      <c r="D9" s="37"/>
      <c r="E9" s="23" t="s">
        <v>12</v>
      </c>
      <c r="F9" s="24" t="s">
        <v>2</v>
      </c>
      <c r="G9" s="23" t="s">
        <v>12</v>
      </c>
      <c r="H9" s="24" t="s">
        <v>2</v>
      </c>
      <c r="I9" s="35"/>
    </row>
    <row r="10" spans="1:9" ht="21" customHeight="1">
      <c r="A10" s="23">
        <v>1</v>
      </c>
      <c r="B10" s="23">
        <v>2</v>
      </c>
      <c r="C10" s="23">
        <v>3</v>
      </c>
      <c r="D10" s="23">
        <v>4</v>
      </c>
      <c r="E10" s="23">
        <v>5</v>
      </c>
      <c r="F10" s="23">
        <v>6</v>
      </c>
      <c r="G10" s="23">
        <v>7</v>
      </c>
      <c r="H10" s="23">
        <v>8</v>
      </c>
      <c r="I10" s="23">
        <v>9</v>
      </c>
    </row>
    <row r="11" spans="1:9" ht="16.5">
      <c r="A11" s="27" t="s">
        <v>38</v>
      </c>
      <c r="B11" s="4"/>
      <c r="C11" s="4"/>
      <c r="D11" s="4" t="s">
        <v>11</v>
      </c>
      <c r="E11" s="4"/>
      <c r="F11" s="19">
        <f>F25</f>
        <v>48036</v>
      </c>
      <c r="G11" s="25"/>
      <c r="H11" s="19">
        <f>H25</f>
        <v>0</v>
      </c>
      <c r="I11" s="19">
        <f aca="true" t="shared" si="0" ref="I11:I24">F11+H11</f>
        <v>48036</v>
      </c>
    </row>
    <row r="12" spans="1:9" ht="165" customHeight="1" hidden="1">
      <c r="A12" s="4"/>
      <c r="B12" s="27" t="s">
        <v>39</v>
      </c>
      <c r="C12" s="27" t="s">
        <v>41</v>
      </c>
      <c r="D12" s="28" t="s">
        <v>42</v>
      </c>
      <c r="E12" s="6" t="s">
        <v>44</v>
      </c>
      <c r="F12" s="26">
        <v>0</v>
      </c>
      <c r="G12" s="6" t="s">
        <v>44</v>
      </c>
      <c r="H12" s="19">
        <v>0</v>
      </c>
      <c r="I12" s="19">
        <f t="shared" si="0"/>
        <v>0</v>
      </c>
    </row>
    <row r="13" spans="1:9" ht="42" customHeight="1" hidden="1">
      <c r="A13" s="4"/>
      <c r="B13" s="3"/>
      <c r="C13" s="3"/>
      <c r="D13" s="4"/>
      <c r="E13" s="6"/>
      <c r="F13" s="19"/>
      <c r="G13" s="6"/>
      <c r="H13" s="19"/>
      <c r="I13" s="19">
        <f t="shared" si="0"/>
        <v>0</v>
      </c>
    </row>
    <row r="14" spans="1:9" ht="52.5" customHeight="1">
      <c r="A14" s="4"/>
      <c r="B14" s="3" t="s">
        <v>52</v>
      </c>
      <c r="C14" s="3"/>
      <c r="D14" s="20" t="s">
        <v>29</v>
      </c>
      <c r="E14" s="6" t="s">
        <v>44</v>
      </c>
      <c r="F14" s="26">
        <v>7808</v>
      </c>
      <c r="G14" s="6" t="s">
        <v>44</v>
      </c>
      <c r="H14" s="19"/>
      <c r="I14" s="19">
        <f t="shared" si="0"/>
        <v>7808</v>
      </c>
    </row>
    <row r="15" spans="1:9" ht="69" customHeight="1">
      <c r="A15" s="4"/>
      <c r="B15" s="3" t="s">
        <v>45</v>
      </c>
      <c r="C15" s="3" t="s">
        <v>46</v>
      </c>
      <c r="D15" s="20" t="s">
        <v>47</v>
      </c>
      <c r="E15" s="6" t="s">
        <v>44</v>
      </c>
      <c r="F15" s="19">
        <v>40228</v>
      </c>
      <c r="G15" s="6" t="s">
        <v>44</v>
      </c>
      <c r="H15" s="19"/>
      <c r="I15" s="19">
        <f t="shared" si="0"/>
        <v>40228</v>
      </c>
    </row>
    <row r="16" spans="1:9" ht="49.5" customHeight="1" hidden="1">
      <c r="A16" s="4"/>
      <c r="B16" s="4">
        <v>100106</v>
      </c>
      <c r="C16" s="4"/>
      <c r="D16" s="5" t="s">
        <v>30</v>
      </c>
      <c r="E16" s="5" t="s">
        <v>44</v>
      </c>
      <c r="F16" s="10">
        <v>0</v>
      </c>
      <c r="G16" s="5" t="s">
        <v>44</v>
      </c>
      <c r="H16" s="9">
        <v>0</v>
      </c>
      <c r="I16" s="19">
        <f t="shared" si="0"/>
        <v>0</v>
      </c>
    </row>
    <row r="17" spans="1:10" ht="31.5" customHeight="1" hidden="1">
      <c r="A17" s="4"/>
      <c r="B17" s="4">
        <v>100203</v>
      </c>
      <c r="C17" s="4"/>
      <c r="D17" s="5" t="s">
        <v>6</v>
      </c>
      <c r="E17" s="5" t="s">
        <v>44</v>
      </c>
      <c r="F17" s="10">
        <v>0</v>
      </c>
      <c r="G17" s="5" t="s">
        <v>44</v>
      </c>
      <c r="H17" s="9">
        <v>0</v>
      </c>
      <c r="I17" s="19">
        <f t="shared" si="0"/>
        <v>0</v>
      </c>
      <c r="J17" s="29"/>
    </row>
    <row r="18" spans="1:10" ht="37.5" customHeight="1" hidden="1">
      <c r="A18" s="4"/>
      <c r="B18" s="4">
        <v>180410</v>
      </c>
      <c r="C18" s="4"/>
      <c r="D18" s="5" t="s">
        <v>31</v>
      </c>
      <c r="E18" s="5" t="s">
        <v>44</v>
      </c>
      <c r="F18" s="10">
        <v>0</v>
      </c>
      <c r="G18" s="5" t="s">
        <v>44</v>
      </c>
      <c r="H18" s="9"/>
      <c r="I18" s="19">
        <f t="shared" si="0"/>
        <v>0</v>
      </c>
      <c r="J18" s="29"/>
    </row>
    <row r="19" spans="1:10" ht="32.25" customHeight="1" hidden="1">
      <c r="A19" s="4"/>
      <c r="B19" s="4">
        <v>160101</v>
      </c>
      <c r="C19" s="4"/>
      <c r="D19" s="5" t="s">
        <v>7</v>
      </c>
      <c r="E19" s="5" t="s">
        <v>44</v>
      </c>
      <c r="F19" s="10"/>
      <c r="G19" s="5" t="s">
        <v>44</v>
      </c>
      <c r="H19" s="9">
        <v>0</v>
      </c>
      <c r="I19" s="19">
        <f t="shared" si="0"/>
        <v>0</v>
      </c>
      <c r="J19" s="29"/>
    </row>
    <row r="20" spans="1:10" ht="53.25" customHeight="1" hidden="1">
      <c r="A20" s="4"/>
      <c r="B20" s="4">
        <v>170703</v>
      </c>
      <c r="C20" s="4"/>
      <c r="D20" s="5" t="s">
        <v>8</v>
      </c>
      <c r="E20" s="5" t="s">
        <v>44</v>
      </c>
      <c r="F20" s="9"/>
      <c r="G20" s="5" t="s">
        <v>44</v>
      </c>
      <c r="H20" s="9"/>
      <c r="I20" s="19">
        <f t="shared" si="0"/>
        <v>0</v>
      </c>
      <c r="J20" s="29"/>
    </row>
    <row r="21" spans="1:10" ht="35.25" customHeight="1" hidden="1">
      <c r="A21" s="4"/>
      <c r="B21" s="4">
        <v>210105</v>
      </c>
      <c r="C21" s="4"/>
      <c r="D21" s="6" t="s">
        <v>17</v>
      </c>
      <c r="E21" s="5" t="s">
        <v>44</v>
      </c>
      <c r="F21" s="10"/>
      <c r="G21" s="5" t="s">
        <v>44</v>
      </c>
      <c r="H21" s="9"/>
      <c r="I21" s="19">
        <f t="shared" si="0"/>
        <v>0</v>
      </c>
      <c r="J21" s="29"/>
    </row>
    <row r="22" spans="1:10" ht="35.25" customHeight="1" hidden="1">
      <c r="A22" s="4"/>
      <c r="B22" s="4">
        <v>240604</v>
      </c>
      <c r="C22" s="4"/>
      <c r="D22" s="6" t="s">
        <v>9</v>
      </c>
      <c r="E22" s="5" t="s">
        <v>44</v>
      </c>
      <c r="F22" s="9"/>
      <c r="G22" s="5" t="s">
        <v>44</v>
      </c>
      <c r="H22" s="9">
        <v>0</v>
      </c>
      <c r="I22" s="19">
        <f t="shared" si="0"/>
        <v>0</v>
      </c>
      <c r="J22" s="29"/>
    </row>
    <row r="23" spans="1:10" ht="35.25" customHeight="1" hidden="1">
      <c r="A23" s="4"/>
      <c r="B23" s="4">
        <v>250203</v>
      </c>
      <c r="C23" s="4"/>
      <c r="D23" s="6" t="s">
        <v>24</v>
      </c>
      <c r="E23" s="5" t="s">
        <v>44</v>
      </c>
      <c r="F23" s="10"/>
      <c r="G23" s="5" t="s">
        <v>27</v>
      </c>
      <c r="H23" s="9"/>
      <c r="I23" s="19">
        <f t="shared" si="0"/>
        <v>0</v>
      </c>
      <c r="J23" s="29"/>
    </row>
    <row r="24" spans="1:10" ht="33.75" customHeight="1" hidden="1">
      <c r="A24" s="4"/>
      <c r="B24" s="7" t="s">
        <v>15</v>
      </c>
      <c r="C24" s="7"/>
      <c r="D24" s="1" t="s">
        <v>16</v>
      </c>
      <c r="E24" s="5" t="s">
        <v>44</v>
      </c>
      <c r="F24" s="10"/>
      <c r="G24" s="5" t="s">
        <v>27</v>
      </c>
      <c r="H24" s="9"/>
      <c r="I24" s="19">
        <f t="shared" si="0"/>
        <v>0</v>
      </c>
      <c r="J24" s="29"/>
    </row>
    <row r="25" spans="1:9" ht="16.5">
      <c r="A25" s="4"/>
      <c r="B25" s="4"/>
      <c r="C25" s="4"/>
      <c r="D25" s="4" t="s">
        <v>4</v>
      </c>
      <c r="E25" s="4"/>
      <c r="F25" s="19">
        <f>SUM(F12:F24)</f>
        <v>48036</v>
      </c>
      <c r="G25" s="19">
        <f>SUM(G12:G24)</f>
        <v>0</v>
      </c>
      <c r="H25" s="19">
        <f>SUM(H12:H24)</f>
        <v>0</v>
      </c>
      <c r="I25" s="19">
        <f>SUM(I12:I24)</f>
        <v>48036</v>
      </c>
    </row>
    <row r="26" spans="2:9" ht="16.5">
      <c r="B26" s="8"/>
      <c r="C26" s="8"/>
      <c r="D26" s="8"/>
      <c r="E26" s="8"/>
      <c r="F26" s="8"/>
      <c r="G26" s="8"/>
      <c r="H26" s="8"/>
      <c r="I26" s="8"/>
    </row>
    <row r="28" spans="4:8" ht="16.5">
      <c r="D28" s="2" t="s">
        <v>25</v>
      </c>
      <c r="F28" s="11"/>
      <c r="H28" s="2" t="s">
        <v>26</v>
      </c>
    </row>
    <row r="33" ht="16.5">
      <c r="F33" s="11"/>
    </row>
  </sheetData>
  <mergeCells count="12">
    <mergeCell ref="A8:A9"/>
    <mergeCell ref="B8:B9"/>
    <mergeCell ref="D8:D9"/>
    <mergeCell ref="C8:C9"/>
    <mergeCell ref="G1:I1"/>
    <mergeCell ref="G2:I2"/>
    <mergeCell ref="G3:I3"/>
    <mergeCell ref="G4:I4"/>
    <mergeCell ref="D5:H5"/>
    <mergeCell ref="E8:F8"/>
    <mergeCell ref="G8:H8"/>
    <mergeCell ref="I8:I9"/>
  </mergeCells>
  <printOptions/>
  <pageMargins left="0.2" right="0.17" top="0.28" bottom="0.23" header="0.19" footer="0.24"/>
  <pageSetup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4"/>
  <sheetViews>
    <sheetView showZeros="0" workbookViewId="0" topLeftCell="A10">
      <selection activeCell="A29" sqref="A29:IV29"/>
    </sheetView>
  </sheetViews>
  <sheetFormatPr defaultColWidth="9.140625" defaultRowHeight="12.75"/>
  <cols>
    <col min="1" max="1" width="13.57421875" style="2" customWidth="1"/>
    <col min="2" max="3" width="9.140625" style="2" customWidth="1"/>
    <col min="4" max="4" width="30.00390625" style="2" customWidth="1"/>
    <col min="5" max="5" width="23.7109375" style="2" customWidth="1"/>
    <col min="6" max="6" width="13.8515625" style="2" customWidth="1"/>
    <col min="7" max="7" width="25.421875" style="2" customWidth="1"/>
    <col min="8" max="8" width="13.140625" style="2" customWidth="1"/>
    <col min="9" max="9" width="15.7109375" style="2" customWidth="1"/>
    <col min="10" max="16384" width="9.140625" style="2" customWidth="1"/>
  </cols>
  <sheetData>
    <row r="1" spans="7:9" ht="16.5">
      <c r="G1" s="36" t="s">
        <v>18</v>
      </c>
      <c r="H1" s="36"/>
      <c r="I1" s="36"/>
    </row>
    <row r="2" spans="7:9" ht="16.5">
      <c r="G2" s="36" t="s">
        <v>10</v>
      </c>
      <c r="H2" s="36"/>
      <c r="I2" s="36"/>
    </row>
    <row r="3" spans="7:9" ht="16.5">
      <c r="G3" s="36" t="s">
        <v>53</v>
      </c>
      <c r="H3" s="36"/>
      <c r="I3" s="36"/>
    </row>
    <row r="4" spans="6:9" ht="16.5">
      <c r="F4" s="22"/>
      <c r="G4" s="36"/>
      <c r="H4" s="36"/>
      <c r="I4" s="36"/>
    </row>
    <row r="5" spans="4:8" ht="52.5" customHeight="1">
      <c r="D5" s="32" t="s">
        <v>34</v>
      </c>
      <c r="E5" s="32"/>
      <c r="F5" s="32"/>
      <c r="G5" s="32"/>
      <c r="H5" s="32"/>
    </row>
    <row r="6" ht="16.5" hidden="1"/>
    <row r="7" ht="16.5">
      <c r="I7" s="21" t="s">
        <v>3</v>
      </c>
    </row>
    <row r="8" spans="1:9" ht="17.25" customHeight="1">
      <c r="A8" s="37" t="s">
        <v>35</v>
      </c>
      <c r="B8" s="37" t="s">
        <v>36</v>
      </c>
      <c r="C8" s="37" t="s">
        <v>40</v>
      </c>
      <c r="D8" s="37" t="s">
        <v>37</v>
      </c>
      <c r="E8" s="33" t="s">
        <v>0</v>
      </c>
      <c r="F8" s="33"/>
      <c r="G8" s="33" t="s">
        <v>5</v>
      </c>
      <c r="H8" s="33"/>
      <c r="I8" s="34" t="s">
        <v>1</v>
      </c>
    </row>
    <row r="9" spans="1:9" ht="110.25" customHeight="1">
      <c r="A9" s="37"/>
      <c r="B9" s="37"/>
      <c r="C9" s="37"/>
      <c r="D9" s="37"/>
      <c r="E9" s="23" t="s">
        <v>12</v>
      </c>
      <c r="F9" s="24" t="s">
        <v>2</v>
      </c>
      <c r="G9" s="23" t="s">
        <v>12</v>
      </c>
      <c r="H9" s="24" t="s">
        <v>2</v>
      </c>
      <c r="I9" s="35"/>
    </row>
    <row r="10" spans="1:9" ht="21" customHeight="1">
      <c r="A10" s="23">
        <v>1</v>
      </c>
      <c r="B10" s="23">
        <v>2</v>
      </c>
      <c r="C10" s="23">
        <v>3</v>
      </c>
      <c r="D10" s="23">
        <v>4</v>
      </c>
      <c r="E10" s="23">
        <v>5</v>
      </c>
      <c r="F10" s="23">
        <v>6</v>
      </c>
      <c r="G10" s="23">
        <v>7</v>
      </c>
      <c r="H10" s="23">
        <v>8</v>
      </c>
      <c r="I10" s="23">
        <v>9</v>
      </c>
    </row>
    <row r="11" spans="1:9" ht="16.5">
      <c r="A11" s="27" t="s">
        <v>38</v>
      </c>
      <c r="B11" s="3"/>
      <c r="C11" s="4"/>
      <c r="D11" s="4" t="s">
        <v>11</v>
      </c>
      <c r="E11" s="4"/>
      <c r="F11" s="19">
        <f>F26</f>
        <v>55343</v>
      </c>
      <c r="G11" s="25"/>
      <c r="H11" s="19">
        <f>H26</f>
        <v>67173.3</v>
      </c>
      <c r="I11" s="19">
        <f aca="true" t="shared" si="0" ref="I11:I25">F11+H11</f>
        <v>122516.3</v>
      </c>
    </row>
    <row r="12" spans="1:9" ht="165" customHeight="1" hidden="1">
      <c r="A12" s="4"/>
      <c r="B12" s="27" t="s">
        <v>39</v>
      </c>
      <c r="C12" s="27" t="s">
        <v>41</v>
      </c>
      <c r="D12" s="28" t="s">
        <v>42</v>
      </c>
      <c r="E12" s="6" t="s">
        <v>44</v>
      </c>
      <c r="F12" s="26">
        <v>0</v>
      </c>
      <c r="G12" s="6" t="s">
        <v>44</v>
      </c>
      <c r="H12" s="19">
        <v>0</v>
      </c>
      <c r="I12" s="19">
        <f t="shared" si="0"/>
        <v>0</v>
      </c>
    </row>
    <row r="13" spans="1:9" ht="42" customHeight="1" hidden="1">
      <c r="A13" s="4"/>
      <c r="B13" s="3"/>
      <c r="C13" s="3"/>
      <c r="D13" s="4"/>
      <c r="E13" s="6"/>
      <c r="F13" s="19"/>
      <c r="G13" s="6"/>
      <c r="H13" s="19"/>
      <c r="I13" s="19">
        <f t="shared" si="0"/>
        <v>0</v>
      </c>
    </row>
    <row r="14" spans="1:9" ht="52.5" customHeight="1">
      <c r="A14" s="4"/>
      <c r="B14" s="3" t="s">
        <v>52</v>
      </c>
      <c r="C14" s="3" t="s">
        <v>52</v>
      </c>
      <c r="D14" s="20" t="s">
        <v>29</v>
      </c>
      <c r="E14" s="6" t="s">
        <v>44</v>
      </c>
      <c r="F14" s="26">
        <v>7808</v>
      </c>
      <c r="G14" s="6" t="s">
        <v>44</v>
      </c>
      <c r="H14" s="19"/>
      <c r="I14" s="19">
        <f t="shared" si="0"/>
        <v>7808</v>
      </c>
    </row>
    <row r="15" spans="1:9" ht="69" customHeight="1">
      <c r="A15" s="4"/>
      <c r="B15" s="3" t="s">
        <v>45</v>
      </c>
      <c r="C15" s="3" t="s">
        <v>46</v>
      </c>
      <c r="D15" s="20" t="s">
        <v>47</v>
      </c>
      <c r="E15" s="6" t="s">
        <v>44</v>
      </c>
      <c r="F15" s="19">
        <v>47535</v>
      </c>
      <c r="G15" s="6" t="s">
        <v>44</v>
      </c>
      <c r="H15" s="19"/>
      <c r="I15" s="19">
        <f t="shared" si="0"/>
        <v>47535</v>
      </c>
    </row>
    <row r="16" spans="1:9" ht="49.5" customHeight="1" hidden="1">
      <c r="A16" s="4"/>
      <c r="B16" s="4">
        <v>100106</v>
      </c>
      <c r="C16" s="4"/>
      <c r="D16" s="5" t="s">
        <v>30</v>
      </c>
      <c r="E16" s="5" t="s">
        <v>44</v>
      </c>
      <c r="F16" s="10">
        <v>0</v>
      </c>
      <c r="G16" s="5" t="s">
        <v>44</v>
      </c>
      <c r="H16" s="9">
        <v>0</v>
      </c>
      <c r="I16" s="19">
        <f t="shared" si="0"/>
        <v>0</v>
      </c>
    </row>
    <row r="17" spans="1:10" ht="31.5" customHeight="1" hidden="1">
      <c r="A17" s="4"/>
      <c r="B17" s="4">
        <v>100203</v>
      </c>
      <c r="C17" s="4"/>
      <c r="D17" s="5" t="s">
        <v>6</v>
      </c>
      <c r="E17" s="5" t="s">
        <v>44</v>
      </c>
      <c r="F17" s="10">
        <v>0</v>
      </c>
      <c r="G17" s="5" t="s">
        <v>44</v>
      </c>
      <c r="H17" s="9">
        <v>0</v>
      </c>
      <c r="I17" s="19">
        <f t="shared" si="0"/>
        <v>0</v>
      </c>
      <c r="J17" s="29"/>
    </row>
    <row r="18" spans="1:10" ht="37.5" customHeight="1" hidden="1">
      <c r="A18" s="4"/>
      <c r="B18" s="4">
        <v>180410</v>
      </c>
      <c r="C18" s="4"/>
      <c r="D18" s="5" t="s">
        <v>31</v>
      </c>
      <c r="E18" s="5" t="s">
        <v>44</v>
      </c>
      <c r="F18" s="10">
        <v>0</v>
      </c>
      <c r="G18" s="5" t="s">
        <v>44</v>
      </c>
      <c r="H18" s="9"/>
      <c r="I18" s="19">
        <f t="shared" si="0"/>
        <v>0</v>
      </c>
      <c r="J18" s="29"/>
    </row>
    <row r="19" spans="1:10" ht="63" customHeight="1">
      <c r="A19" s="4"/>
      <c r="B19" s="4">
        <v>7310</v>
      </c>
      <c r="C19" s="4"/>
      <c r="D19" s="6" t="s">
        <v>54</v>
      </c>
      <c r="E19" s="5" t="s">
        <v>44</v>
      </c>
      <c r="F19" s="10"/>
      <c r="G19" s="5" t="s">
        <v>44</v>
      </c>
      <c r="H19" s="9">
        <v>64000</v>
      </c>
      <c r="I19" s="19">
        <f t="shared" si="0"/>
        <v>64000</v>
      </c>
      <c r="J19" s="29"/>
    </row>
    <row r="20" spans="1:10" ht="66" customHeight="1">
      <c r="A20" s="4"/>
      <c r="B20" s="4">
        <v>6650</v>
      </c>
      <c r="C20" s="4"/>
      <c r="D20" s="30" t="s">
        <v>55</v>
      </c>
      <c r="E20" s="5" t="s">
        <v>44</v>
      </c>
      <c r="F20" s="9"/>
      <c r="G20" s="5" t="s">
        <v>44</v>
      </c>
      <c r="H20" s="9"/>
      <c r="I20" s="19">
        <f t="shared" si="0"/>
        <v>0</v>
      </c>
      <c r="J20" s="29"/>
    </row>
    <row r="21" spans="1:10" ht="35.25" customHeight="1">
      <c r="A21" s="4"/>
      <c r="B21" s="4">
        <v>210105</v>
      </c>
      <c r="C21" s="4"/>
      <c r="D21" s="6" t="s">
        <v>17</v>
      </c>
      <c r="E21" s="5" t="s">
        <v>44</v>
      </c>
      <c r="F21" s="10"/>
      <c r="G21" s="5" t="s">
        <v>44</v>
      </c>
      <c r="H21" s="9"/>
      <c r="I21" s="19">
        <f t="shared" si="0"/>
        <v>0</v>
      </c>
      <c r="J21" s="29"/>
    </row>
    <row r="22" spans="1:10" ht="35.25" customHeight="1">
      <c r="A22" s="4"/>
      <c r="B22" s="4">
        <v>9140</v>
      </c>
      <c r="C22" s="4">
        <v>9140</v>
      </c>
      <c r="D22" s="6" t="s">
        <v>9</v>
      </c>
      <c r="E22" s="5" t="s">
        <v>44</v>
      </c>
      <c r="F22" s="9"/>
      <c r="G22" s="5" t="s">
        <v>44</v>
      </c>
      <c r="H22" s="9">
        <v>3173.3</v>
      </c>
      <c r="I22" s="19">
        <f t="shared" si="0"/>
        <v>3173.3</v>
      </c>
      <c r="J22" s="29"/>
    </row>
    <row r="23" spans="1:10" ht="35.25" customHeight="1" hidden="1">
      <c r="A23" s="4"/>
      <c r="B23" s="4">
        <v>7310</v>
      </c>
      <c r="C23" s="4"/>
      <c r="D23" s="6" t="s">
        <v>54</v>
      </c>
      <c r="E23" s="5"/>
      <c r="F23" s="9"/>
      <c r="G23" s="5"/>
      <c r="H23" s="9"/>
      <c r="I23" s="19"/>
      <c r="J23" s="29"/>
    </row>
    <row r="24" spans="1:10" ht="35.25" customHeight="1" hidden="1">
      <c r="A24" s="4"/>
      <c r="B24" s="4">
        <v>250203</v>
      </c>
      <c r="C24" s="4"/>
      <c r="D24" s="6" t="s">
        <v>24</v>
      </c>
      <c r="E24" s="5" t="s">
        <v>44</v>
      </c>
      <c r="F24" s="10"/>
      <c r="G24" s="5" t="s">
        <v>27</v>
      </c>
      <c r="H24" s="9"/>
      <c r="I24" s="19">
        <f t="shared" si="0"/>
        <v>0</v>
      </c>
      <c r="J24" s="29"/>
    </row>
    <row r="25" spans="1:10" ht="33.75" customHeight="1" hidden="1">
      <c r="A25" s="4"/>
      <c r="B25" s="7" t="s">
        <v>15</v>
      </c>
      <c r="C25" s="7"/>
      <c r="D25" s="1" t="s">
        <v>16</v>
      </c>
      <c r="E25" s="5" t="s">
        <v>44</v>
      </c>
      <c r="F25" s="10"/>
      <c r="G25" s="5" t="s">
        <v>27</v>
      </c>
      <c r="H25" s="9"/>
      <c r="I25" s="19">
        <f t="shared" si="0"/>
        <v>0</v>
      </c>
      <c r="J25" s="29"/>
    </row>
    <row r="26" spans="1:9" ht="16.5">
      <c r="A26" s="4"/>
      <c r="B26" s="4"/>
      <c r="C26" s="4"/>
      <c r="D26" s="4" t="s">
        <v>4</v>
      </c>
      <c r="E26" s="4"/>
      <c r="F26" s="19">
        <f>SUM(F12:F25)</f>
        <v>55343</v>
      </c>
      <c r="G26" s="19">
        <f>SUM(G12:G25)</f>
        <v>0</v>
      </c>
      <c r="H26" s="19">
        <f>SUM(H12:H25)</f>
        <v>67173.3</v>
      </c>
      <c r="I26" s="19">
        <f>SUM(I12:I25)</f>
        <v>122516.3</v>
      </c>
    </row>
    <row r="27" spans="2:9" ht="16.5">
      <c r="B27" s="8"/>
      <c r="C27" s="8"/>
      <c r="D27" s="8"/>
      <c r="E27" s="8"/>
      <c r="F27" s="8"/>
      <c r="G27" s="8"/>
      <c r="H27" s="8"/>
      <c r="I27" s="8"/>
    </row>
    <row r="29" spans="4:8" ht="16.5">
      <c r="D29" s="2" t="s">
        <v>25</v>
      </c>
      <c r="F29" s="11"/>
      <c r="H29" s="2" t="s">
        <v>26</v>
      </c>
    </row>
    <row r="34" ht="16.5">
      <c r="F34" s="11"/>
    </row>
  </sheetData>
  <mergeCells count="12">
    <mergeCell ref="D5:H5"/>
    <mergeCell ref="E8:F8"/>
    <mergeCell ref="G8:H8"/>
    <mergeCell ref="I8:I9"/>
    <mergeCell ref="G1:I1"/>
    <mergeCell ref="G2:I2"/>
    <mergeCell ref="G3:I3"/>
    <mergeCell ref="G4:I4"/>
    <mergeCell ref="A8:A9"/>
    <mergeCell ref="B8:B9"/>
    <mergeCell ref="D8:D9"/>
    <mergeCell ref="C8:C9"/>
  </mergeCells>
  <printOptions/>
  <pageMargins left="0.2" right="0.17" top="0.28" bottom="0.23" header="0.19" footer="0.24"/>
  <pageSetup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4"/>
  <sheetViews>
    <sheetView showZeros="0" workbookViewId="0" topLeftCell="A10">
      <selection activeCell="A29" sqref="A29:IV29"/>
    </sheetView>
  </sheetViews>
  <sheetFormatPr defaultColWidth="9.140625" defaultRowHeight="12.75"/>
  <cols>
    <col min="1" max="1" width="13.57421875" style="2" customWidth="1"/>
    <col min="2" max="3" width="9.140625" style="2" customWidth="1"/>
    <col min="4" max="4" width="30.00390625" style="2" customWidth="1"/>
    <col min="5" max="5" width="23.7109375" style="2" customWidth="1"/>
    <col min="6" max="6" width="13.8515625" style="2" customWidth="1"/>
    <col min="7" max="7" width="25.421875" style="2" customWidth="1"/>
    <col min="8" max="8" width="13.140625" style="2" customWidth="1"/>
    <col min="9" max="9" width="15.7109375" style="2" customWidth="1"/>
    <col min="10" max="16384" width="9.140625" style="2" customWidth="1"/>
  </cols>
  <sheetData>
    <row r="1" spans="7:9" ht="16.5">
      <c r="G1" s="36" t="s">
        <v>18</v>
      </c>
      <c r="H1" s="36"/>
      <c r="I1" s="36"/>
    </row>
    <row r="2" spans="7:9" ht="16.5">
      <c r="G2" s="36" t="s">
        <v>10</v>
      </c>
      <c r="H2" s="36"/>
      <c r="I2" s="36"/>
    </row>
    <row r="3" spans="7:9" ht="16.5">
      <c r="G3" s="36" t="s">
        <v>58</v>
      </c>
      <c r="H3" s="36"/>
      <c r="I3" s="36"/>
    </row>
    <row r="4" spans="6:9" ht="16.5">
      <c r="F4" s="22"/>
      <c r="G4" s="36"/>
      <c r="H4" s="36"/>
      <c r="I4" s="36"/>
    </row>
    <row r="5" spans="4:8" ht="52.5" customHeight="1">
      <c r="D5" s="32" t="s">
        <v>34</v>
      </c>
      <c r="E5" s="32"/>
      <c r="F5" s="32"/>
      <c r="G5" s="32"/>
      <c r="H5" s="32"/>
    </row>
    <row r="6" ht="16.5" hidden="1"/>
    <row r="7" ht="16.5">
      <c r="I7" s="21" t="s">
        <v>3</v>
      </c>
    </row>
    <row r="8" spans="1:9" ht="17.25" customHeight="1">
      <c r="A8" s="37" t="s">
        <v>35</v>
      </c>
      <c r="B8" s="37" t="s">
        <v>36</v>
      </c>
      <c r="C8" s="37" t="s">
        <v>40</v>
      </c>
      <c r="D8" s="37" t="s">
        <v>37</v>
      </c>
      <c r="E8" s="33" t="s">
        <v>0</v>
      </c>
      <c r="F8" s="33"/>
      <c r="G8" s="33" t="s">
        <v>5</v>
      </c>
      <c r="H8" s="33"/>
      <c r="I8" s="34" t="s">
        <v>1</v>
      </c>
    </row>
    <row r="9" spans="1:9" ht="110.25" customHeight="1">
      <c r="A9" s="37"/>
      <c r="B9" s="37"/>
      <c r="C9" s="37"/>
      <c r="D9" s="37"/>
      <c r="E9" s="23" t="s">
        <v>12</v>
      </c>
      <c r="F9" s="24" t="s">
        <v>2</v>
      </c>
      <c r="G9" s="23" t="s">
        <v>12</v>
      </c>
      <c r="H9" s="24" t="s">
        <v>2</v>
      </c>
      <c r="I9" s="35"/>
    </row>
    <row r="10" spans="1:9" ht="21" customHeight="1">
      <c r="A10" s="23">
        <v>1</v>
      </c>
      <c r="B10" s="23">
        <v>2</v>
      </c>
      <c r="C10" s="23">
        <v>3</v>
      </c>
      <c r="D10" s="23">
        <v>4</v>
      </c>
      <c r="E10" s="23">
        <v>5</v>
      </c>
      <c r="F10" s="23">
        <v>6</v>
      </c>
      <c r="G10" s="23">
        <v>7</v>
      </c>
      <c r="H10" s="23">
        <v>8</v>
      </c>
      <c r="I10" s="23">
        <v>9</v>
      </c>
    </row>
    <row r="11" spans="1:9" ht="16.5">
      <c r="A11" s="27" t="s">
        <v>38</v>
      </c>
      <c r="B11" s="3"/>
      <c r="C11" s="4"/>
      <c r="D11" s="4" t="s">
        <v>11</v>
      </c>
      <c r="E11" s="4"/>
      <c r="F11" s="19">
        <f>F26</f>
        <v>55343</v>
      </c>
      <c r="G11" s="25"/>
      <c r="H11" s="19">
        <f>H26</f>
        <v>67173.3</v>
      </c>
      <c r="I11" s="19">
        <f aca="true" t="shared" si="0" ref="I11:I22">F11+H11</f>
        <v>122516.3</v>
      </c>
    </row>
    <row r="12" spans="1:9" ht="165" customHeight="1" hidden="1">
      <c r="A12" s="4"/>
      <c r="B12" s="27" t="s">
        <v>39</v>
      </c>
      <c r="C12" s="27" t="s">
        <v>41</v>
      </c>
      <c r="D12" s="28" t="s">
        <v>42</v>
      </c>
      <c r="E12" s="6" t="s">
        <v>44</v>
      </c>
      <c r="F12" s="26">
        <v>0</v>
      </c>
      <c r="G12" s="6" t="s">
        <v>44</v>
      </c>
      <c r="H12" s="19">
        <v>0</v>
      </c>
      <c r="I12" s="19">
        <f t="shared" si="0"/>
        <v>0</v>
      </c>
    </row>
    <row r="13" spans="1:9" ht="42" customHeight="1" hidden="1">
      <c r="A13" s="4"/>
      <c r="B13" s="3"/>
      <c r="C13" s="3"/>
      <c r="D13" s="4"/>
      <c r="E13" s="6"/>
      <c r="F13" s="19"/>
      <c r="G13" s="6"/>
      <c r="H13" s="19"/>
      <c r="I13" s="19">
        <f t="shared" si="0"/>
        <v>0</v>
      </c>
    </row>
    <row r="14" spans="1:9" ht="52.5" customHeight="1">
      <c r="A14" s="4"/>
      <c r="B14" s="3" t="s">
        <v>52</v>
      </c>
      <c r="C14" s="3" t="s">
        <v>52</v>
      </c>
      <c r="D14" s="20" t="s">
        <v>29</v>
      </c>
      <c r="E14" s="6" t="s">
        <v>44</v>
      </c>
      <c r="F14" s="26">
        <v>7808</v>
      </c>
      <c r="G14" s="6" t="s">
        <v>44</v>
      </c>
      <c r="H14" s="19"/>
      <c r="I14" s="19">
        <f t="shared" si="0"/>
        <v>7808</v>
      </c>
    </row>
    <row r="15" spans="1:9" ht="69" customHeight="1">
      <c r="A15" s="4"/>
      <c r="B15" s="3" t="s">
        <v>45</v>
      </c>
      <c r="C15" s="3" t="s">
        <v>46</v>
      </c>
      <c r="D15" s="20" t="s">
        <v>47</v>
      </c>
      <c r="E15" s="6" t="s">
        <v>44</v>
      </c>
      <c r="F15" s="19">
        <v>47535</v>
      </c>
      <c r="G15" s="6" t="s">
        <v>44</v>
      </c>
      <c r="H15" s="19"/>
      <c r="I15" s="19">
        <f t="shared" si="0"/>
        <v>47535</v>
      </c>
    </row>
    <row r="16" spans="1:9" ht="49.5" customHeight="1" hidden="1">
      <c r="A16" s="4"/>
      <c r="B16" s="4">
        <v>100106</v>
      </c>
      <c r="C16" s="4"/>
      <c r="D16" s="5" t="s">
        <v>30</v>
      </c>
      <c r="E16" s="5" t="s">
        <v>44</v>
      </c>
      <c r="F16" s="10">
        <v>0</v>
      </c>
      <c r="G16" s="5" t="s">
        <v>44</v>
      </c>
      <c r="H16" s="9">
        <v>0</v>
      </c>
      <c r="I16" s="19">
        <f t="shared" si="0"/>
        <v>0</v>
      </c>
    </row>
    <row r="17" spans="1:10" ht="31.5" customHeight="1" hidden="1">
      <c r="A17" s="4"/>
      <c r="B17" s="4">
        <v>100203</v>
      </c>
      <c r="C17" s="4"/>
      <c r="D17" s="5" t="s">
        <v>6</v>
      </c>
      <c r="E17" s="5" t="s">
        <v>44</v>
      </c>
      <c r="F17" s="10">
        <v>0</v>
      </c>
      <c r="G17" s="5" t="s">
        <v>44</v>
      </c>
      <c r="H17" s="9">
        <v>0</v>
      </c>
      <c r="I17" s="19">
        <f t="shared" si="0"/>
        <v>0</v>
      </c>
      <c r="J17" s="29"/>
    </row>
    <row r="18" spans="1:10" ht="37.5" customHeight="1" hidden="1">
      <c r="A18" s="4"/>
      <c r="B18" s="4">
        <v>180410</v>
      </c>
      <c r="C18" s="4"/>
      <c r="D18" s="5" t="s">
        <v>31</v>
      </c>
      <c r="E18" s="5" t="s">
        <v>44</v>
      </c>
      <c r="F18" s="10">
        <v>0</v>
      </c>
      <c r="G18" s="5" t="s">
        <v>44</v>
      </c>
      <c r="H18" s="9"/>
      <c r="I18" s="19">
        <f t="shared" si="0"/>
        <v>0</v>
      </c>
      <c r="J18" s="29"/>
    </row>
    <row r="19" spans="1:10" ht="63" customHeight="1">
      <c r="A19" s="4"/>
      <c r="B19" s="4">
        <v>7310</v>
      </c>
      <c r="C19" s="4"/>
      <c r="D19" s="6" t="s">
        <v>54</v>
      </c>
      <c r="E19" s="5" t="s">
        <v>44</v>
      </c>
      <c r="F19" s="10"/>
      <c r="G19" s="5" t="s">
        <v>44</v>
      </c>
      <c r="H19" s="9">
        <v>64000</v>
      </c>
      <c r="I19" s="19">
        <f t="shared" si="0"/>
        <v>64000</v>
      </c>
      <c r="J19" s="29"/>
    </row>
    <row r="20" spans="1:10" ht="66" customHeight="1">
      <c r="A20" s="4"/>
      <c r="B20" s="4">
        <v>6650</v>
      </c>
      <c r="C20" s="4"/>
      <c r="D20" s="30" t="s">
        <v>55</v>
      </c>
      <c r="E20" s="5" t="s">
        <v>44</v>
      </c>
      <c r="F20" s="9"/>
      <c r="G20" s="5" t="s">
        <v>44</v>
      </c>
      <c r="H20" s="9"/>
      <c r="I20" s="19">
        <f t="shared" si="0"/>
        <v>0</v>
      </c>
      <c r="J20" s="29"/>
    </row>
    <row r="21" spans="1:10" ht="35.25" customHeight="1">
      <c r="A21" s="4"/>
      <c r="B21" s="4">
        <v>210105</v>
      </c>
      <c r="C21" s="4"/>
      <c r="D21" s="6" t="s">
        <v>17</v>
      </c>
      <c r="E21" s="5" t="s">
        <v>44</v>
      </c>
      <c r="F21" s="10"/>
      <c r="G21" s="5" t="s">
        <v>44</v>
      </c>
      <c r="H21" s="9"/>
      <c r="I21" s="19">
        <f t="shared" si="0"/>
        <v>0</v>
      </c>
      <c r="J21" s="29"/>
    </row>
    <row r="22" spans="1:10" ht="35.25" customHeight="1">
      <c r="A22" s="4"/>
      <c r="B22" s="4">
        <v>9140</v>
      </c>
      <c r="C22" s="4">
        <v>9140</v>
      </c>
      <c r="D22" s="6" t="s">
        <v>9</v>
      </c>
      <c r="E22" s="5" t="s">
        <v>44</v>
      </c>
      <c r="F22" s="9"/>
      <c r="G22" s="5" t="s">
        <v>44</v>
      </c>
      <c r="H22" s="9">
        <v>3173.3</v>
      </c>
      <c r="I22" s="19">
        <f t="shared" si="0"/>
        <v>3173.3</v>
      </c>
      <c r="J22" s="29"/>
    </row>
    <row r="23" spans="1:10" ht="35.25" customHeight="1" hidden="1">
      <c r="A23" s="4"/>
      <c r="B23" s="4">
        <v>7310</v>
      </c>
      <c r="C23" s="4"/>
      <c r="D23" s="6" t="s">
        <v>54</v>
      </c>
      <c r="E23" s="5"/>
      <c r="F23" s="9"/>
      <c r="G23" s="5"/>
      <c r="H23" s="9"/>
      <c r="I23" s="19"/>
      <c r="J23" s="29"/>
    </row>
    <row r="24" spans="1:10" ht="35.25" customHeight="1" hidden="1">
      <c r="A24" s="4"/>
      <c r="B24" s="4">
        <v>250203</v>
      </c>
      <c r="C24" s="4"/>
      <c r="D24" s="6" t="s">
        <v>24</v>
      </c>
      <c r="E24" s="5" t="s">
        <v>44</v>
      </c>
      <c r="F24" s="10"/>
      <c r="G24" s="5" t="s">
        <v>27</v>
      </c>
      <c r="H24" s="9"/>
      <c r="I24" s="19">
        <f>F24+H24</f>
        <v>0</v>
      </c>
      <c r="J24" s="29"/>
    </row>
    <row r="25" spans="1:10" ht="33.75" customHeight="1" hidden="1">
      <c r="A25" s="4"/>
      <c r="B25" s="7" t="s">
        <v>15</v>
      </c>
      <c r="C25" s="7"/>
      <c r="D25" s="1" t="s">
        <v>16</v>
      </c>
      <c r="E25" s="5" t="s">
        <v>44</v>
      </c>
      <c r="F25" s="10"/>
      <c r="G25" s="5" t="s">
        <v>27</v>
      </c>
      <c r="H25" s="9"/>
      <c r="I25" s="19">
        <f>F25+H25</f>
        <v>0</v>
      </c>
      <c r="J25" s="29"/>
    </row>
    <row r="26" spans="1:9" ht="16.5">
      <c r="A26" s="4"/>
      <c r="B26" s="4"/>
      <c r="C26" s="4"/>
      <c r="D26" s="4" t="s">
        <v>4</v>
      </c>
      <c r="E26" s="4"/>
      <c r="F26" s="19">
        <f>SUM(F12:F25)</f>
        <v>55343</v>
      </c>
      <c r="G26" s="19">
        <f>SUM(G12:G25)</f>
        <v>0</v>
      </c>
      <c r="H26" s="19">
        <f>SUM(H12:H25)</f>
        <v>67173.3</v>
      </c>
      <c r="I26" s="19">
        <f>SUM(I12:I25)</f>
        <v>122516.3</v>
      </c>
    </row>
    <row r="27" spans="2:9" ht="16.5">
      <c r="B27" s="8"/>
      <c r="C27" s="8"/>
      <c r="D27" s="8"/>
      <c r="E27" s="8"/>
      <c r="F27" s="8"/>
      <c r="G27" s="8"/>
      <c r="H27" s="8"/>
      <c r="I27" s="8"/>
    </row>
    <row r="29" spans="4:8" ht="16.5">
      <c r="D29" s="2" t="s">
        <v>56</v>
      </c>
      <c r="F29" s="11"/>
      <c r="H29" s="2" t="s">
        <v>57</v>
      </c>
    </row>
    <row r="34" ht="16.5">
      <c r="F34" s="11"/>
    </row>
  </sheetData>
  <mergeCells count="12">
    <mergeCell ref="A8:A9"/>
    <mergeCell ref="B8:B9"/>
    <mergeCell ref="D8:D9"/>
    <mergeCell ref="C8:C9"/>
    <mergeCell ref="G1:I1"/>
    <mergeCell ref="G2:I2"/>
    <mergeCell ref="G3:I3"/>
    <mergeCell ref="G4:I4"/>
    <mergeCell ref="D5:H5"/>
    <mergeCell ref="E8:F8"/>
    <mergeCell ref="G8:H8"/>
    <mergeCell ref="I8:I9"/>
  </mergeCells>
  <printOptions/>
  <pageMargins left="0.2" right="0.17" top="0.28" bottom="0.23" header="0.19" footer="0.24"/>
  <pageSetup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4"/>
  <sheetViews>
    <sheetView showZeros="0" workbookViewId="0" topLeftCell="A1">
      <selection activeCell="A27" sqref="A27:IV27"/>
    </sheetView>
  </sheetViews>
  <sheetFormatPr defaultColWidth="9.140625" defaultRowHeight="12.75"/>
  <cols>
    <col min="1" max="1" width="13.57421875" style="2" customWidth="1"/>
    <col min="2" max="3" width="9.140625" style="2" customWidth="1"/>
    <col min="4" max="4" width="30.00390625" style="2" customWidth="1"/>
    <col min="5" max="5" width="23.7109375" style="2" customWidth="1"/>
    <col min="6" max="6" width="13.8515625" style="2" customWidth="1"/>
    <col min="7" max="7" width="25.421875" style="2" customWidth="1"/>
    <col min="8" max="8" width="13.140625" style="2" customWidth="1"/>
    <col min="9" max="9" width="15.7109375" style="2" customWidth="1"/>
    <col min="10" max="16384" width="9.140625" style="2" customWidth="1"/>
  </cols>
  <sheetData>
    <row r="1" spans="7:9" ht="16.5">
      <c r="G1" s="36" t="s">
        <v>18</v>
      </c>
      <c r="H1" s="36"/>
      <c r="I1" s="36"/>
    </row>
    <row r="2" spans="7:9" ht="16.5">
      <c r="G2" s="36" t="s">
        <v>10</v>
      </c>
      <c r="H2" s="36"/>
      <c r="I2" s="36"/>
    </row>
    <row r="3" spans="7:9" ht="16.5">
      <c r="G3" s="36" t="s">
        <v>59</v>
      </c>
      <c r="H3" s="36"/>
      <c r="I3" s="36"/>
    </row>
    <row r="4" spans="6:9" ht="16.5" hidden="1">
      <c r="F4" s="22"/>
      <c r="G4" s="36"/>
      <c r="H4" s="36"/>
      <c r="I4" s="36"/>
    </row>
    <row r="5" spans="4:8" ht="26.25" customHeight="1">
      <c r="D5" s="32" t="s">
        <v>34</v>
      </c>
      <c r="E5" s="32"/>
      <c r="F5" s="32"/>
      <c r="G5" s="32"/>
      <c r="H5" s="32"/>
    </row>
    <row r="6" ht="16.5" hidden="1"/>
    <row r="7" ht="16.5">
      <c r="I7" s="21" t="s">
        <v>3</v>
      </c>
    </row>
    <row r="8" spans="1:9" ht="17.25" customHeight="1">
      <c r="A8" s="37" t="s">
        <v>35</v>
      </c>
      <c r="B8" s="37" t="s">
        <v>36</v>
      </c>
      <c r="C8" s="37" t="s">
        <v>40</v>
      </c>
      <c r="D8" s="37" t="s">
        <v>37</v>
      </c>
      <c r="E8" s="33" t="s">
        <v>0</v>
      </c>
      <c r="F8" s="33"/>
      <c r="G8" s="33" t="s">
        <v>5</v>
      </c>
      <c r="H8" s="33"/>
      <c r="I8" s="34" t="s">
        <v>1</v>
      </c>
    </row>
    <row r="9" spans="1:9" ht="110.25" customHeight="1">
      <c r="A9" s="37"/>
      <c r="B9" s="37"/>
      <c r="C9" s="37"/>
      <c r="D9" s="37"/>
      <c r="E9" s="23" t="s">
        <v>12</v>
      </c>
      <c r="F9" s="24" t="s">
        <v>2</v>
      </c>
      <c r="G9" s="23" t="s">
        <v>12</v>
      </c>
      <c r="H9" s="24" t="s">
        <v>2</v>
      </c>
      <c r="I9" s="35"/>
    </row>
    <row r="10" spans="1:9" ht="21" customHeight="1">
      <c r="A10" s="23">
        <v>1</v>
      </c>
      <c r="B10" s="23">
        <v>2</v>
      </c>
      <c r="C10" s="23">
        <v>3</v>
      </c>
      <c r="D10" s="23">
        <v>4</v>
      </c>
      <c r="E10" s="23">
        <v>5</v>
      </c>
      <c r="F10" s="23">
        <v>6</v>
      </c>
      <c r="G10" s="23">
        <v>7</v>
      </c>
      <c r="H10" s="23">
        <v>8</v>
      </c>
      <c r="I10" s="23">
        <v>9</v>
      </c>
    </row>
    <row r="11" spans="1:9" ht="16.5">
      <c r="A11" s="27" t="s">
        <v>38</v>
      </c>
      <c r="B11" s="3"/>
      <c r="C11" s="4"/>
      <c r="D11" s="4" t="s">
        <v>11</v>
      </c>
      <c r="E11" s="4"/>
      <c r="F11" s="19">
        <f>F26</f>
        <v>70959</v>
      </c>
      <c r="G11" s="25"/>
      <c r="H11" s="19">
        <f>H26</f>
        <v>67173.3</v>
      </c>
      <c r="I11" s="19">
        <f aca="true" t="shared" si="0" ref="I11:I22">F11+H11</f>
        <v>138132.3</v>
      </c>
    </row>
    <row r="12" spans="1:9" ht="165" customHeight="1" hidden="1">
      <c r="A12" s="4"/>
      <c r="B12" s="27" t="s">
        <v>39</v>
      </c>
      <c r="C12" s="27" t="s">
        <v>41</v>
      </c>
      <c r="D12" s="28" t="s">
        <v>42</v>
      </c>
      <c r="E12" s="6" t="s">
        <v>44</v>
      </c>
      <c r="F12" s="26">
        <v>0</v>
      </c>
      <c r="G12" s="6" t="s">
        <v>44</v>
      </c>
      <c r="H12" s="19">
        <v>0</v>
      </c>
      <c r="I12" s="19">
        <f t="shared" si="0"/>
        <v>0</v>
      </c>
    </row>
    <row r="13" spans="1:9" ht="42" customHeight="1" hidden="1">
      <c r="A13" s="4"/>
      <c r="B13" s="3"/>
      <c r="C13" s="3"/>
      <c r="D13" s="4"/>
      <c r="E13" s="6"/>
      <c r="F13" s="19"/>
      <c r="G13" s="6"/>
      <c r="H13" s="19"/>
      <c r="I13" s="19">
        <f t="shared" si="0"/>
        <v>0</v>
      </c>
    </row>
    <row r="14" spans="1:9" ht="52.5" customHeight="1">
      <c r="A14" s="4"/>
      <c r="B14" s="3" t="s">
        <v>52</v>
      </c>
      <c r="C14" s="3" t="s">
        <v>52</v>
      </c>
      <c r="D14" s="20" t="s">
        <v>29</v>
      </c>
      <c r="E14" s="6" t="s">
        <v>44</v>
      </c>
      <c r="F14" s="26">
        <v>11712</v>
      </c>
      <c r="G14" s="6" t="s">
        <v>44</v>
      </c>
      <c r="H14" s="19"/>
      <c r="I14" s="19">
        <f t="shared" si="0"/>
        <v>11712</v>
      </c>
    </row>
    <row r="15" spans="1:9" ht="69" customHeight="1">
      <c r="A15" s="4"/>
      <c r="B15" s="3" t="s">
        <v>45</v>
      </c>
      <c r="C15" s="3" t="s">
        <v>46</v>
      </c>
      <c r="D15" s="20" t="s">
        <v>47</v>
      </c>
      <c r="E15" s="6" t="s">
        <v>44</v>
      </c>
      <c r="F15" s="19">
        <v>55157</v>
      </c>
      <c r="G15" s="6" t="s">
        <v>44</v>
      </c>
      <c r="H15" s="19"/>
      <c r="I15" s="19">
        <f t="shared" si="0"/>
        <v>55157</v>
      </c>
    </row>
    <row r="16" spans="1:9" ht="49.5" customHeight="1" hidden="1">
      <c r="A16" s="4"/>
      <c r="B16" s="4">
        <v>100106</v>
      </c>
      <c r="C16" s="4"/>
      <c r="D16" s="5" t="s">
        <v>30</v>
      </c>
      <c r="E16" s="5" t="s">
        <v>44</v>
      </c>
      <c r="F16" s="10">
        <v>0</v>
      </c>
      <c r="G16" s="5" t="s">
        <v>44</v>
      </c>
      <c r="H16" s="9">
        <v>0</v>
      </c>
      <c r="I16" s="19">
        <f t="shared" si="0"/>
        <v>0</v>
      </c>
    </row>
    <row r="17" spans="1:10" ht="31.5" customHeight="1" hidden="1">
      <c r="A17" s="4"/>
      <c r="B17" s="4">
        <v>100203</v>
      </c>
      <c r="C17" s="4"/>
      <c r="D17" s="5" t="s">
        <v>6</v>
      </c>
      <c r="E17" s="5" t="s">
        <v>44</v>
      </c>
      <c r="F17" s="10">
        <v>0</v>
      </c>
      <c r="G17" s="5" t="s">
        <v>44</v>
      </c>
      <c r="H17" s="9">
        <v>0</v>
      </c>
      <c r="I17" s="19">
        <f t="shared" si="0"/>
        <v>0</v>
      </c>
      <c r="J17" s="29"/>
    </row>
    <row r="18" spans="1:10" ht="37.5" customHeight="1" hidden="1">
      <c r="A18" s="4"/>
      <c r="B18" s="4">
        <v>180410</v>
      </c>
      <c r="C18" s="4"/>
      <c r="D18" s="5" t="s">
        <v>31</v>
      </c>
      <c r="E18" s="5" t="s">
        <v>44</v>
      </c>
      <c r="F18" s="10">
        <v>0</v>
      </c>
      <c r="G18" s="5" t="s">
        <v>44</v>
      </c>
      <c r="H18" s="9"/>
      <c r="I18" s="19">
        <f t="shared" si="0"/>
        <v>0</v>
      </c>
      <c r="J18" s="29"/>
    </row>
    <row r="19" spans="1:10" ht="63" customHeight="1">
      <c r="A19" s="4"/>
      <c r="B19" s="4">
        <v>7310</v>
      </c>
      <c r="C19" s="4"/>
      <c r="D19" s="6" t="s">
        <v>54</v>
      </c>
      <c r="E19" s="5" t="s">
        <v>44</v>
      </c>
      <c r="F19" s="10"/>
      <c r="G19" s="5" t="s">
        <v>44</v>
      </c>
      <c r="H19" s="9">
        <v>64000</v>
      </c>
      <c r="I19" s="19">
        <f t="shared" si="0"/>
        <v>64000</v>
      </c>
      <c r="J19" s="29"/>
    </row>
    <row r="20" spans="1:10" ht="66" customHeight="1">
      <c r="A20" s="4"/>
      <c r="B20" s="4">
        <v>6650</v>
      </c>
      <c r="C20" s="4"/>
      <c r="D20" s="30" t="s">
        <v>55</v>
      </c>
      <c r="E20" s="5" t="s">
        <v>44</v>
      </c>
      <c r="F20" s="9">
        <f>203890-199800</f>
        <v>4090</v>
      </c>
      <c r="G20" s="5" t="s">
        <v>44</v>
      </c>
      <c r="H20" s="9"/>
      <c r="I20" s="19">
        <f t="shared" si="0"/>
        <v>4090</v>
      </c>
      <c r="J20" s="29"/>
    </row>
    <row r="21" spans="1:10" ht="35.25" customHeight="1" hidden="1">
      <c r="A21" s="4"/>
      <c r="B21" s="4">
        <v>210105</v>
      </c>
      <c r="C21" s="4"/>
      <c r="D21" s="6" t="s">
        <v>17</v>
      </c>
      <c r="E21" s="5" t="s">
        <v>44</v>
      </c>
      <c r="F21" s="10"/>
      <c r="G21" s="5" t="s">
        <v>44</v>
      </c>
      <c r="H21" s="9"/>
      <c r="I21" s="19">
        <f t="shared" si="0"/>
        <v>0</v>
      </c>
      <c r="J21" s="29"/>
    </row>
    <row r="22" spans="1:10" ht="35.25" customHeight="1">
      <c r="A22" s="4"/>
      <c r="B22" s="4">
        <v>9140</v>
      </c>
      <c r="C22" s="4">
        <v>9140</v>
      </c>
      <c r="D22" s="6" t="s">
        <v>9</v>
      </c>
      <c r="E22" s="5" t="s">
        <v>44</v>
      </c>
      <c r="F22" s="9"/>
      <c r="G22" s="5" t="s">
        <v>44</v>
      </c>
      <c r="H22" s="9">
        <v>3173.3</v>
      </c>
      <c r="I22" s="19">
        <f t="shared" si="0"/>
        <v>3173.3</v>
      </c>
      <c r="J22" s="29"/>
    </row>
    <row r="23" spans="1:10" ht="35.25" customHeight="1" hidden="1">
      <c r="A23" s="4"/>
      <c r="B23" s="4">
        <v>7310</v>
      </c>
      <c r="C23" s="4"/>
      <c r="D23" s="6" t="s">
        <v>54</v>
      </c>
      <c r="E23" s="5"/>
      <c r="F23" s="9"/>
      <c r="G23" s="5"/>
      <c r="H23" s="9"/>
      <c r="I23" s="19"/>
      <c r="J23" s="29"/>
    </row>
    <row r="24" spans="1:10" ht="35.25" customHeight="1" hidden="1">
      <c r="A24" s="4"/>
      <c r="B24" s="4">
        <v>250203</v>
      </c>
      <c r="C24" s="4"/>
      <c r="D24" s="6" t="s">
        <v>24</v>
      </c>
      <c r="E24" s="5" t="s">
        <v>44</v>
      </c>
      <c r="F24" s="10"/>
      <c r="G24" s="5" t="s">
        <v>27</v>
      </c>
      <c r="H24" s="9"/>
      <c r="I24" s="19">
        <f>F24+H24</f>
        <v>0</v>
      </c>
      <c r="J24" s="29"/>
    </row>
    <row r="25" spans="1:10" ht="33.75" customHeight="1" hidden="1">
      <c r="A25" s="4"/>
      <c r="B25" s="7" t="s">
        <v>15</v>
      </c>
      <c r="C25" s="7"/>
      <c r="D25" s="1" t="s">
        <v>16</v>
      </c>
      <c r="E25" s="5" t="s">
        <v>44</v>
      </c>
      <c r="F25" s="10"/>
      <c r="G25" s="5" t="s">
        <v>27</v>
      </c>
      <c r="H25" s="9"/>
      <c r="I25" s="19">
        <f>F25+H25</f>
        <v>0</v>
      </c>
      <c r="J25" s="29"/>
    </row>
    <row r="26" spans="1:9" ht="16.5">
      <c r="A26" s="4"/>
      <c r="B26" s="4"/>
      <c r="C26" s="4"/>
      <c r="D26" s="4" t="s">
        <v>4</v>
      </c>
      <c r="E26" s="4"/>
      <c r="F26" s="19">
        <f>SUM(F12:F25)</f>
        <v>70959</v>
      </c>
      <c r="G26" s="19">
        <f>SUM(G12:G25)</f>
        <v>0</v>
      </c>
      <c r="H26" s="19">
        <f>SUM(H12:H25)</f>
        <v>67173.3</v>
      </c>
      <c r="I26" s="19">
        <f>SUM(I12:I25)</f>
        <v>138132.3</v>
      </c>
    </row>
    <row r="27" spans="2:9" ht="16.5" hidden="1">
      <c r="B27" s="8"/>
      <c r="C27" s="8"/>
      <c r="D27" s="8"/>
      <c r="E27" s="8"/>
      <c r="F27" s="8"/>
      <c r="G27" s="8"/>
      <c r="H27" s="8"/>
      <c r="I27" s="8"/>
    </row>
    <row r="29" spans="4:8" ht="16.5">
      <c r="D29" s="2" t="s">
        <v>25</v>
      </c>
      <c r="F29" s="11"/>
      <c r="H29" s="2" t="s">
        <v>26</v>
      </c>
    </row>
    <row r="34" ht="16.5">
      <c r="F34" s="11"/>
    </row>
  </sheetData>
  <mergeCells count="12">
    <mergeCell ref="D5:H5"/>
    <mergeCell ref="E8:F8"/>
    <mergeCell ref="G8:H8"/>
    <mergeCell ref="I8:I9"/>
    <mergeCell ref="G1:I1"/>
    <mergeCell ref="G2:I2"/>
    <mergeCell ref="G3:I3"/>
    <mergeCell ref="G4:I4"/>
    <mergeCell ref="A8:A9"/>
    <mergeCell ref="B8:B9"/>
    <mergeCell ref="D8:D9"/>
    <mergeCell ref="C8:C9"/>
  </mergeCells>
  <printOptions/>
  <pageMargins left="0.2" right="0.17" top="0.28" bottom="0.23" header="0.19" footer="0.2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Customer</cp:lastModifiedBy>
  <cp:lastPrinted>2017-12-21T09:00:28Z</cp:lastPrinted>
  <dcterms:created xsi:type="dcterms:W3CDTF">1996-10-08T23:32:33Z</dcterms:created>
  <dcterms:modified xsi:type="dcterms:W3CDTF">2017-12-28T07:15:44Z</dcterms:modified>
  <cp:category/>
  <cp:version/>
  <cp:contentType/>
  <cp:contentStatus/>
</cp:coreProperties>
</file>